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ackson\Desktop\"/>
    </mc:Choice>
  </mc:AlternateContent>
  <xr:revisionPtr revIDLastSave="0" documentId="13_ncr:1_{C8E0E71C-FD62-4CA8-9FCC-9BA8FABFF98A}" xr6:coauthVersionLast="47" xr6:coauthVersionMax="47" xr10:uidLastSave="{00000000-0000-0000-0000-000000000000}"/>
  <bookViews>
    <workbookView xWindow="-108" yWindow="-108" windowWidth="23256" windowHeight="12576" xr2:uid="{23D807C8-1F3C-4983-90B9-00F5E0F230F0}"/>
  </bookViews>
  <sheets>
    <sheet name="Offe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7" i="2" l="1"/>
  <c r="F637" i="2"/>
  <c r="E637" i="2"/>
  <c r="L636" i="2"/>
  <c r="F636" i="2"/>
  <c r="E636" i="2"/>
  <c r="L635" i="2"/>
  <c r="F635" i="2"/>
  <c r="E635" i="2"/>
  <c r="L634" i="2"/>
  <c r="F634" i="2"/>
  <c r="E634" i="2"/>
  <c r="L633" i="2"/>
  <c r="F633" i="2"/>
  <c r="E633" i="2"/>
  <c r="L632" i="2"/>
  <c r="F632" i="2"/>
  <c r="E632" i="2"/>
  <c r="L631" i="2"/>
  <c r="F631" i="2"/>
  <c r="E631" i="2"/>
  <c r="L630" i="2"/>
  <c r="F630" i="2"/>
  <c r="E630" i="2"/>
  <c r="L629" i="2"/>
  <c r="F629" i="2"/>
  <c r="E629" i="2"/>
  <c r="L628" i="2"/>
  <c r="F628" i="2"/>
  <c r="E628" i="2"/>
  <c r="L627" i="2"/>
  <c r="L626" i="2"/>
  <c r="L625" i="2"/>
  <c r="L624" i="2"/>
  <c r="L623" i="2"/>
  <c r="L622" i="2"/>
  <c r="L621" i="2"/>
  <c r="L620" i="2"/>
  <c r="L619" i="2"/>
  <c r="L618" i="2"/>
  <c r="F618" i="2"/>
  <c r="E618" i="2"/>
  <c r="L617" i="2"/>
  <c r="F617" i="2"/>
  <c r="E617" i="2"/>
  <c r="L616" i="2"/>
  <c r="F616" i="2"/>
  <c r="E616" i="2"/>
  <c r="L615" i="2"/>
  <c r="F615" i="2"/>
  <c r="E615" i="2"/>
  <c r="L614" i="2"/>
  <c r="F614" i="2"/>
  <c r="E614" i="2"/>
  <c r="L613" i="2"/>
  <c r="F613" i="2"/>
  <c r="E613" i="2"/>
  <c r="L612" i="2"/>
  <c r="F612" i="2"/>
  <c r="E612" i="2"/>
  <c r="L611" i="2"/>
  <c r="F611" i="2"/>
  <c r="E611" i="2"/>
  <c r="L610" i="2"/>
  <c r="F610" i="2"/>
  <c r="E610" i="2"/>
  <c r="L609" i="2"/>
  <c r="F609" i="2"/>
  <c r="E609" i="2"/>
  <c r="L608" i="2"/>
  <c r="F608" i="2"/>
  <c r="E608" i="2"/>
  <c r="L607" i="2"/>
  <c r="F607" i="2"/>
  <c r="E607" i="2"/>
  <c r="L606" i="2"/>
  <c r="F606" i="2"/>
  <c r="E606" i="2"/>
  <c r="L605" i="2"/>
  <c r="F605" i="2"/>
  <c r="E605" i="2"/>
  <c r="L604" i="2"/>
  <c r="F604" i="2"/>
  <c r="E604" i="2"/>
  <c r="L603" i="2"/>
  <c r="F603" i="2"/>
  <c r="E603" i="2"/>
  <c r="L602" i="2"/>
  <c r="F602" i="2"/>
  <c r="E602" i="2"/>
  <c r="L601" i="2"/>
  <c r="F601" i="2"/>
  <c r="E601" i="2"/>
  <c r="L600" i="2"/>
  <c r="F600" i="2"/>
  <c r="E600" i="2"/>
  <c r="L599" i="2"/>
  <c r="F599" i="2"/>
  <c r="E599" i="2"/>
  <c r="L598" i="2"/>
  <c r="F598" i="2"/>
  <c r="E598" i="2"/>
  <c r="L597" i="2"/>
  <c r="F597" i="2"/>
  <c r="E597" i="2"/>
  <c r="L596" i="2"/>
  <c r="F596" i="2"/>
  <c r="E596" i="2"/>
  <c r="L595" i="2"/>
  <c r="F595" i="2"/>
  <c r="E595" i="2"/>
  <c r="L594" i="2"/>
  <c r="F594" i="2"/>
  <c r="E594" i="2"/>
  <c r="L593" i="2"/>
  <c r="F593" i="2"/>
  <c r="E593" i="2"/>
  <c r="L592" i="2"/>
  <c r="F592" i="2"/>
  <c r="E592" i="2"/>
  <c r="L591" i="2"/>
  <c r="F591" i="2"/>
  <c r="E591" i="2"/>
  <c r="L590" i="2"/>
  <c r="F590" i="2"/>
  <c r="E590" i="2"/>
  <c r="L589" i="2"/>
  <c r="F589" i="2"/>
  <c r="E589" i="2"/>
  <c r="L588" i="2"/>
  <c r="F588" i="2"/>
  <c r="E588" i="2"/>
  <c r="L587" i="2"/>
  <c r="F587" i="2"/>
  <c r="E587" i="2"/>
  <c r="L586" i="2"/>
  <c r="F586" i="2"/>
  <c r="E586" i="2"/>
  <c r="L585" i="2"/>
  <c r="F585" i="2"/>
  <c r="E585" i="2"/>
  <c r="L584" i="2"/>
  <c r="F584" i="2"/>
  <c r="E584" i="2"/>
  <c r="L583" i="2"/>
  <c r="F583" i="2"/>
  <c r="E583" i="2"/>
  <c r="L582" i="2"/>
  <c r="F582" i="2"/>
  <c r="E582" i="2"/>
  <c r="L581" i="2"/>
  <c r="F581" i="2"/>
  <c r="E581" i="2"/>
  <c r="L580" i="2"/>
  <c r="F580" i="2"/>
  <c r="E580" i="2"/>
  <c r="L579" i="2"/>
  <c r="F579" i="2"/>
  <c r="E579" i="2"/>
  <c r="L578" i="2"/>
  <c r="F578" i="2"/>
  <c r="E578" i="2"/>
  <c r="L577" i="2"/>
  <c r="F577" i="2"/>
  <c r="E577" i="2"/>
  <c r="L576" i="2"/>
  <c r="F576" i="2"/>
  <c r="E576" i="2"/>
  <c r="L575" i="2"/>
  <c r="F575" i="2"/>
  <c r="E575" i="2"/>
  <c r="L574" i="2"/>
  <c r="F574" i="2"/>
  <c r="E574" i="2"/>
  <c r="L573" i="2"/>
  <c r="F573" i="2"/>
  <c r="E573" i="2"/>
  <c r="L572" i="2"/>
  <c r="F572" i="2"/>
  <c r="E572" i="2"/>
  <c r="L571" i="2"/>
  <c r="F571" i="2"/>
  <c r="E571" i="2"/>
  <c r="L570" i="2"/>
  <c r="F570" i="2"/>
  <c r="E570" i="2"/>
  <c r="L569" i="2"/>
  <c r="F569" i="2"/>
  <c r="E569" i="2"/>
  <c r="L568" i="2"/>
  <c r="F568" i="2"/>
  <c r="E568" i="2"/>
  <c r="L567" i="2"/>
  <c r="F567" i="2"/>
  <c r="E567" i="2"/>
  <c r="L566" i="2"/>
  <c r="F566" i="2"/>
  <c r="E566" i="2"/>
  <c r="L565" i="2"/>
  <c r="F565" i="2"/>
  <c r="E565" i="2"/>
  <c r="L564" i="2"/>
  <c r="F564" i="2"/>
  <c r="E564" i="2"/>
  <c r="L563" i="2"/>
  <c r="F563" i="2"/>
  <c r="E563" i="2"/>
  <c r="L562" i="2"/>
  <c r="F562" i="2"/>
  <c r="E562" i="2"/>
  <c r="L561" i="2"/>
  <c r="F561" i="2"/>
  <c r="E561" i="2"/>
  <c r="L560" i="2"/>
  <c r="F560" i="2"/>
  <c r="E560" i="2"/>
  <c r="L559" i="2"/>
  <c r="F559" i="2"/>
  <c r="E559" i="2"/>
  <c r="L558" i="2"/>
  <c r="F558" i="2"/>
  <c r="E558" i="2"/>
  <c r="L557" i="2"/>
  <c r="F557" i="2"/>
  <c r="E557" i="2"/>
  <c r="L556" i="2"/>
  <c r="F556" i="2"/>
  <c r="E556" i="2"/>
  <c r="L555" i="2"/>
  <c r="F555" i="2"/>
  <c r="E555" i="2"/>
  <c r="L554" i="2"/>
  <c r="F554" i="2"/>
  <c r="E554" i="2"/>
  <c r="L553" i="2"/>
  <c r="F553" i="2"/>
  <c r="E553" i="2"/>
  <c r="L552" i="2"/>
  <c r="F552" i="2"/>
  <c r="E552" i="2"/>
  <c r="L551" i="2"/>
  <c r="F551" i="2"/>
  <c r="E551" i="2"/>
  <c r="L550" i="2"/>
  <c r="F550" i="2"/>
  <c r="E550" i="2"/>
  <c r="L549" i="2"/>
  <c r="F549" i="2"/>
  <c r="E549" i="2"/>
  <c r="L548" i="2"/>
  <c r="F548" i="2"/>
  <c r="E548" i="2"/>
  <c r="L547" i="2"/>
  <c r="F547" i="2"/>
  <c r="E547" i="2"/>
  <c r="L546" i="2"/>
  <c r="F546" i="2"/>
  <c r="E546" i="2"/>
  <c r="L545" i="2"/>
  <c r="F545" i="2"/>
  <c r="E545" i="2"/>
  <c r="L544" i="2"/>
  <c r="F544" i="2"/>
  <c r="E544" i="2"/>
  <c r="L543" i="2"/>
  <c r="F543" i="2"/>
  <c r="E543" i="2"/>
  <c r="L542" i="2"/>
  <c r="F542" i="2"/>
  <c r="E542" i="2"/>
  <c r="L541" i="2"/>
  <c r="F541" i="2"/>
  <c r="E541" i="2"/>
  <c r="L540" i="2"/>
  <c r="F540" i="2"/>
  <c r="E540" i="2"/>
  <c r="L539" i="2"/>
  <c r="F539" i="2"/>
  <c r="E539" i="2"/>
  <c r="L538" i="2"/>
  <c r="F538" i="2"/>
  <c r="E538" i="2"/>
  <c r="L537" i="2"/>
  <c r="F537" i="2"/>
  <c r="E537" i="2"/>
  <c r="L536" i="2"/>
  <c r="F536" i="2"/>
  <c r="E536" i="2"/>
  <c r="L535" i="2"/>
  <c r="F535" i="2"/>
  <c r="E535" i="2"/>
  <c r="L534" i="2"/>
  <c r="F534" i="2"/>
  <c r="E534" i="2"/>
  <c r="L533" i="2"/>
  <c r="F533" i="2"/>
  <c r="E533" i="2"/>
  <c r="L532" i="2"/>
  <c r="F532" i="2"/>
  <c r="E532" i="2"/>
  <c r="L531" i="2"/>
  <c r="F531" i="2"/>
  <c r="E531" i="2"/>
  <c r="L530" i="2"/>
  <c r="F530" i="2"/>
  <c r="E530" i="2"/>
  <c r="L529" i="2"/>
  <c r="F529" i="2"/>
  <c r="E529" i="2"/>
  <c r="L528" i="2"/>
  <c r="F528" i="2"/>
  <c r="E528" i="2"/>
  <c r="L527" i="2"/>
  <c r="F527" i="2"/>
  <c r="E527" i="2"/>
  <c r="L526" i="2"/>
  <c r="F526" i="2"/>
  <c r="E526" i="2"/>
  <c r="L525" i="2"/>
  <c r="F525" i="2"/>
  <c r="E525" i="2"/>
  <c r="L524" i="2"/>
  <c r="F524" i="2"/>
  <c r="E524" i="2"/>
  <c r="L523" i="2"/>
  <c r="F523" i="2"/>
  <c r="E523" i="2"/>
  <c r="L522" i="2"/>
  <c r="F522" i="2"/>
  <c r="E522" i="2"/>
  <c r="L521" i="2"/>
  <c r="F521" i="2"/>
  <c r="E521" i="2"/>
  <c r="L520" i="2"/>
  <c r="F520" i="2"/>
  <c r="E520" i="2"/>
  <c r="L519" i="2"/>
  <c r="F519" i="2"/>
  <c r="E519" i="2"/>
  <c r="L518" i="2"/>
  <c r="F518" i="2"/>
  <c r="E518" i="2"/>
  <c r="L517" i="2"/>
  <c r="F517" i="2"/>
  <c r="E517" i="2"/>
  <c r="L516" i="2"/>
  <c r="F516" i="2"/>
  <c r="E516" i="2"/>
  <c r="L515" i="2"/>
  <c r="F515" i="2"/>
  <c r="E515" i="2"/>
  <c r="L514" i="2"/>
  <c r="F514" i="2"/>
  <c r="E514" i="2"/>
  <c r="L513" i="2"/>
  <c r="F513" i="2"/>
  <c r="E513" i="2"/>
  <c r="L512" i="2"/>
  <c r="F512" i="2"/>
  <c r="E512" i="2"/>
  <c r="L511" i="2"/>
  <c r="F511" i="2"/>
  <c r="E511" i="2"/>
  <c r="L510" i="2"/>
  <c r="F510" i="2"/>
  <c r="E510" i="2"/>
  <c r="L509" i="2"/>
  <c r="F509" i="2"/>
  <c r="E509" i="2"/>
  <c r="L508" i="2"/>
  <c r="F508" i="2"/>
  <c r="E508" i="2"/>
  <c r="L507" i="2"/>
  <c r="F507" i="2"/>
  <c r="E507" i="2"/>
  <c r="L506" i="2"/>
  <c r="F506" i="2"/>
  <c r="E506" i="2"/>
  <c r="L505" i="2"/>
  <c r="F505" i="2"/>
  <c r="E505" i="2"/>
  <c r="L504" i="2"/>
  <c r="F504" i="2"/>
  <c r="E504" i="2"/>
  <c r="L503" i="2"/>
  <c r="F503" i="2"/>
  <c r="E503" i="2"/>
  <c r="L502" i="2"/>
  <c r="F502" i="2"/>
  <c r="E502" i="2"/>
  <c r="L501" i="2"/>
  <c r="F501" i="2"/>
  <c r="E501" i="2"/>
  <c r="L500" i="2"/>
  <c r="F500" i="2"/>
  <c r="E500" i="2"/>
  <c r="L499" i="2"/>
  <c r="F499" i="2"/>
  <c r="E499" i="2"/>
  <c r="L498" i="2"/>
  <c r="F498" i="2"/>
  <c r="E498" i="2"/>
  <c r="L497" i="2"/>
  <c r="F497" i="2"/>
  <c r="E497" i="2"/>
  <c r="L496" i="2"/>
  <c r="F496" i="2"/>
  <c r="E496" i="2"/>
  <c r="L495" i="2"/>
  <c r="F495" i="2"/>
  <c r="E495" i="2"/>
  <c r="L494" i="2"/>
  <c r="F494" i="2"/>
  <c r="E494" i="2"/>
  <c r="L493" i="2"/>
  <c r="F493" i="2"/>
  <c r="E493" i="2"/>
  <c r="L492" i="2"/>
  <c r="L491" i="2"/>
  <c r="L490" i="2"/>
  <c r="L489" i="2"/>
  <c r="L488" i="2"/>
  <c r="F488" i="2"/>
  <c r="E488" i="2"/>
  <c r="L487" i="2"/>
  <c r="F487" i="2"/>
  <c r="E487" i="2"/>
  <c r="L486" i="2"/>
  <c r="F486" i="2"/>
  <c r="E486" i="2"/>
  <c r="L485" i="2"/>
  <c r="F485" i="2"/>
  <c r="E485" i="2"/>
  <c r="L484" i="2"/>
  <c r="F484" i="2"/>
  <c r="E484" i="2"/>
  <c r="L483" i="2"/>
  <c r="F483" i="2"/>
  <c r="E483" i="2"/>
  <c r="L482" i="2"/>
  <c r="F482" i="2"/>
  <c r="E482" i="2"/>
  <c r="L481" i="2"/>
  <c r="F481" i="2"/>
  <c r="E481" i="2"/>
  <c r="L480" i="2"/>
  <c r="F480" i="2"/>
  <c r="E480" i="2"/>
  <c r="L479" i="2"/>
  <c r="F479" i="2"/>
  <c r="E479" i="2"/>
  <c r="L478" i="2"/>
  <c r="F478" i="2"/>
  <c r="E478" i="2"/>
  <c r="L477" i="2"/>
  <c r="F477" i="2"/>
  <c r="E477" i="2"/>
  <c r="L476" i="2"/>
  <c r="F476" i="2"/>
  <c r="E476" i="2"/>
  <c r="L475" i="2"/>
  <c r="F475" i="2"/>
  <c r="E475" i="2"/>
  <c r="L474" i="2"/>
  <c r="F474" i="2"/>
  <c r="E474" i="2"/>
  <c r="L473" i="2"/>
  <c r="F473" i="2"/>
  <c r="E473" i="2"/>
  <c r="L472" i="2"/>
  <c r="F472" i="2"/>
  <c r="E472" i="2"/>
  <c r="L471" i="2"/>
  <c r="F471" i="2"/>
  <c r="E471" i="2"/>
  <c r="L470" i="2"/>
  <c r="F470" i="2"/>
  <c r="E470" i="2"/>
  <c r="L469" i="2"/>
  <c r="F469" i="2"/>
  <c r="E469" i="2"/>
  <c r="L468" i="2"/>
  <c r="F468" i="2"/>
  <c r="E468" i="2"/>
  <c r="L467" i="2"/>
  <c r="F467" i="2"/>
  <c r="E467" i="2"/>
  <c r="L466" i="2"/>
  <c r="F466" i="2"/>
  <c r="E466" i="2"/>
  <c r="L465" i="2"/>
  <c r="F465" i="2"/>
  <c r="E465" i="2"/>
  <c r="L464" i="2"/>
  <c r="F464" i="2"/>
  <c r="E464" i="2"/>
  <c r="L463" i="2"/>
  <c r="F463" i="2"/>
  <c r="E463" i="2"/>
  <c r="L462" i="2"/>
  <c r="F462" i="2"/>
  <c r="E462" i="2"/>
  <c r="L461" i="2"/>
  <c r="F461" i="2"/>
  <c r="E461" i="2"/>
  <c r="L460" i="2"/>
  <c r="F460" i="2"/>
  <c r="E460" i="2"/>
  <c r="L459" i="2"/>
  <c r="F459" i="2"/>
  <c r="E459" i="2"/>
  <c r="L458" i="2"/>
  <c r="F458" i="2"/>
  <c r="E458" i="2"/>
  <c r="L457" i="2"/>
  <c r="F457" i="2"/>
  <c r="E457" i="2"/>
  <c r="L456" i="2"/>
  <c r="F456" i="2"/>
  <c r="E456" i="2"/>
  <c r="L455" i="2"/>
  <c r="F455" i="2"/>
  <c r="E455" i="2"/>
  <c r="L454" i="2"/>
  <c r="F454" i="2"/>
  <c r="E454" i="2"/>
  <c r="L453" i="2"/>
  <c r="F453" i="2"/>
  <c r="E453" i="2"/>
  <c r="L452" i="2"/>
  <c r="F452" i="2"/>
  <c r="E452" i="2"/>
  <c r="L451" i="2"/>
  <c r="F451" i="2"/>
  <c r="E451" i="2"/>
  <c r="L450" i="2"/>
  <c r="F450" i="2"/>
  <c r="E450" i="2"/>
  <c r="L449" i="2"/>
  <c r="F449" i="2"/>
  <c r="E449" i="2"/>
  <c r="L448" i="2"/>
  <c r="F448" i="2"/>
  <c r="E448" i="2"/>
  <c r="L447" i="2"/>
  <c r="F447" i="2"/>
  <c r="E447" i="2"/>
  <c r="L446" i="2"/>
  <c r="F446" i="2"/>
  <c r="E446" i="2"/>
  <c r="L445" i="2"/>
  <c r="F445" i="2"/>
  <c r="E445" i="2"/>
  <c r="L444" i="2"/>
  <c r="F444" i="2"/>
  <c r="E444" i="2"/>
  <c r="L443" i="2"/>
  <c r="F443" i="2"/>
  <c r="E443" i="2"/>
  <c r="L442" i="2"/>
  <c r="F442" i="2"/>
  <c r="E442" i="2"/>
  <c r="L441" i="2"/>
  <c r="F441" i="2"/>
  <c r="E441" i="2"/>
  <c r="L440" i="2"/>
  <c r="F440" i="2"/>
  <c r="E440" i="2"/>
  <c r="L439" i="2"/>
  <c r="F439" i="2"/>
  <c r="E439" i="2"/>
  <c r="L438" i="2"/>
  <c r="F438" i="2"/>
  <c r="E438" i="2"/>
  <c r="L437" i="2"/>
  <c r="F437" i="2"/>
  <c r="E437" i="2"/>
  <c r="L436" i="2"/>
  <c r="F436" i="2"/>
  <c r="E436" i="2"/>
  <c r="L435" i="2"/>
  <c r="F435" i="2"/>
  <c r="E435" i="2"/>
  <c r="L434" i="2"/>
  <c r="F434" i="2"/>
  <c r="E434" i="2"/>
  <c r="L433" i="2"/>
  <c r="F433" i="2"/>
  <c r="E433" i="2"/>
  <c r="L432" i="2"/>
  <c r="F432" i="2"/>
  <c r="E432" i="2"/>
  <c r="L431" i="2"/>
  <c r="F431" i="2"/>
  <c r="E431" i="2"/>
  <c r="L430" i="2"/>
  <c r="F430" i="2"/>
  <c r="E430" i="2"/>
  <c r="L429" i="2"/>
  <c r="F429" i="2"/>
  <c r="E429" i="2"/>
  <c r="L428" i="2"/>
  <c r="F428" i="2"/>
  <c r="E428" i="2"/>
  <c r="L427" i="2"/>
  <c r="F427" i="2"/>
  <c r="E427" i="2"/>
  <c r="L426" i="2"/>
  <c r="F426" i="2"/>
  <c r="E426" i="2"/>
  <c r="L425" i="2"/>
  <c r="F425" i="2"/>
  <c r="E425" i="2"/>
  <c r="L424" i="2"/>
  <c r="F424" i="2"/>
  <c r="E424" i="2"/>
  <c r="L423" i="2"/>
  <c r="F423" i="2"/>
  <c r="E423" i="2"/>
  <c r="L422" i="2"/>
  <c r="F422" i="2"/>
  <c r="E422" i="2"/>
  <c r="L421" i="2"/>
  <c r="F421" i="2"/>
  <c r="E421" i="2"/>
  <c r="L420" i="2"/>
  <c r="F420" i="2"/>
  <c r="E420" i="2"/>
  <c r="L419" i="2"/>
  <c r="F419" i="2"/>
  <c r="E419" i="2"/>
  <c r="L418" i="2"/>
  <c r="F418" i="2"/>
  <c r="E418" i="2"/>
  <c r="L417" i="2"/>
  <c r="F417" i="2"/>
  <c r="E417" i="2"/>
  <c r="L416" i="2"/>
  <c r="F416" i="2"/>
  <c r="E416" i="2"/>
  <c r="L415" i="2"/>
  <c r="F415" i="2"/>
  <c r="E415" i="2"/>
  <c r="L414" i="2"/>
  <c r="F414" i="2"/>
  <c r="E414" i="2"/>
  <c r="L413" i="2"/>
  <c r="F413" i="2"/>
  <c r="E413" i="2"/>
  <c r="L412" i="2"/>
  <c r="F412" i="2"/>
  <c r="E412" i="2"/>
  <c r="L411" i="2"/>
  <c r="F411" i="2"/>
  <c r="E411" i="2"/>
  <c r="L410" i="2"/>
  <c r="F410" i="2"/>
  <c r="E410" i="2"/>
  <c r="L409" i="2"/>
  <c r="F409" i="2"/>
  <c r="E409" i="2"/>
  <c r="L408" i="2"/>
  <c r="F408" i="2"/>
  <c r="E408" i="2"/>
  <c r="L407" i="2"/>
  <c r="F407" i="2"/>
  <c r="E407" i="2"/>
  <c r="L406" i="2"/>
  <c r="F406" i="2"/>
  <c r="E406" i="2"/>
  <c r="L405" i="2"/>
  <c r="F405" i="2"/>
  <c r="E405" i="2"/>
  <c r="L404" i="2"/>
  <c r="F404" i="2"/>
  <c r="E404" i="2"/>
  <c r="L403" i="2"/>
  <c r="F403" i="2"/>
  <c r="E403" i="2"/>
  <c r="L402" i="2"/>
  <c r="F402" i="2"/>
  <c r="E402" i="2"/>
  <c r="L401" i="2"/>
  <c r="F401" i="2"/>
  <c r="E401" i="2"/>
  <c r="L400" i="2"/>
  <c r="F400" i="2"/>
  <c r="E400" i="2"/>
  <c r="L399" i="2"/>
  <c r="F399" i="2"/>
  <c r="E399" i="2"/>
  <c r="L398" i="2"/>
  <c r="F398" i="2"/>
  <c r="E398" i="2"/>
  <c r="L397" i="2"/>
  <c r="F397" i="2"/>
  <c r="E397" i="2"/>
  <c r="L396" i="2"/>
  <c r="F396" i="2"/>
  <c r="E396" i="2"/>
  <c r="L395" i="2"/>
  <c r="F395" i="2"/>
  <c r="E395" i="2"/>
  <c r="L394" i="2"/>
  <c r="F394" i="2"/>
  <c r="E394" i="2"/>
  <c r="L393" i="2"/>
  <c r="F393" i="2"/>
  <c r="E393" i="2"/>
  <c r="L392" i="2"/>
  <c r="F392" i="2"/>
  <c r="E392" i="2"/>
  <c r="L391" i="2"/>
  <c r="F391" i="2"/>
  <c r="E391" i="2"/>
  <c r="L390" i="2"/>
  <c r="F390" i="2"/>
  <c r="E390" i="2"/>
  <c r="L389" i="2"/>
  <c r="F389" i="2"/>
  <c r="E389" i="2"/>
  <c r="L388" i="2"/>
  <c r="F388" i="2"/>
  <c r="E388" i="2"/>
  <c r="L387" i="2"/>
  <c r="F387" i="2"/>
  <c r="E387" i="2"/>
  <c r="L386" i="2"/>
  <c r="F386" i="2"/>
  <c r="E386" i="2"/>
  <c r="L385" i="2"/>
  <c r="F385" i="2"/>
  <c r="E385" i="2"/>
  <c r="L384" i="2"/>
  <c r="F384" i="2"/>
  <c r="E384" i="2"/>
  <c r="L383" i="2"/>
  <c r="F383" i="2"/>
  <c r="E383" i="2"/>
  <c r="L382" i="2"/>
  <c r="F382" i="2"/>
  <c r="E382" i="2"/>
  <c r="L381" i="2"/>
  <c r="F381" i="2"/>
  <c r="E381" i="2"/>
  <c r="L380" i="2"/>
  <c r="F380" i="2"/>
  <c r="E380" i="2"/>
  <c r="L379" i="2"/>
  <c r="F379" i="2"/>
  <c r="E379" i="2"/>
  <c r="L378" i="2"/>
  <c r="F378" i="2"/>
  <c r="E378" i="2"/>
  <c r="L377" i="2"/>
  <c r="F377" i="2"/>
  <c r="E377" i="2"/>
  <c r="L376" i="2"/>
  <c r="F376" i="2"/>
  <c r="E376" i="2"/>
  <c r="L375" i="2"/>
  <c r="F375" i="2"/>
  <c r="E375" i="2"/>
  <c r="L374" i="2"/>
  <c r="F374" i="2"/>
  <c r="E374" i="2"/>
  <c r="L373" i="2"/>
  <c r="F373" i="2"/>
  <c r="E373" i="2"/>
  <c r="L372" i="2"/>
  <c r="F372" i="2"/>
  <c r="E372" i="2"/>
  <c r="L371" i="2"/>
  <c r="F371" i="2"/>
  <c r="E371" i="2"/>
  <c r="L370" i="2"/>
  <c r="F370" i="2"/>
  <c r="E370" i="2"/>
  <c r="L369" i="2"/>
  <c r="F369" i="2"/>
  <c r="E369" i="2"/>
  <c r="L368" i="2"/>
  <c r="F368" i="2"/>
  <c r="E368" i="2"/>
  <c r="L367" i="2"/>
  <c r="F367" i="2"/>
  <c r="E367" i="2"/>
  <c r="L366" i="2"/>
  <c r="F366" i="2"/>
  <c r="E366" i="2"/>
  <c r="L365" i="2"/>
  <c r="F365" i="2"/>
  <c r="E365" i="2"/>
  <c r="L364" i="2"/>
  <c r="F364" i="2"/>
  <c r="E364" i="2"/>
  <c r="L363" i="2"/>
  <c r="F363" i="2"/>
  <c r="E363" i="2"/>
  <c r="L362" i="2"/>
  <c r="F362" i="2"/>
  <c r="E362" i="2"/>
  <c r="L361" i="2"/>
  <c r="F361" i="2"/>
  <c r="E361" i="2"/>
  <c r="L360" i="2"/>
  <c r="F360" i="2"/>
  <c r="E360" i="2"/>
  <c r="L359" i="2"/>
  <c r="F359" i="2"/>
  <c r="E359" i="2"/>
  <c r="L358" i="2"/>
  <c r="F358" i="2"/>
  <c r="E358" i="2"/>
  <c r="L357" i="2"/>
  <c r="F357" i="2"/>
  <c r="E357" i="2"/>
  <c r="L356" i="2"/>
  <c r="F356" i="2"/>
  <c r="E356" i="2"/>
  <c r="L355" i="2"/>
  <c r="F355" i="2"/>
  <c r="E355" i="2"/>
  <c r="L354" i="2"/>
  <c r="F354" i="2"/>
  <c r="E354" i="2"/>
  <c r="L353" i="2"/>
  <c r="F353" i="2"/>
  <c r="E353" i="2"/>
  <c r="L352" i="2"/>
  <c r="F352" i="2"/>
  <c r="E352" i="2"/>
  <c r="L351" i="2"/>
  <c r="F351" i="2"/>
  <c r="E351" i="2"/>
  <c r="L350" i="2"/>
  <c r="F350" i="2"/>
  <c r="E350" i="2"/>
  <c r="L349" i="2"/>
  <c r="F349" i="2"/>
  <c r="E349" i="2"/>
  <c r="L348" i="2"/>
  <c r="F348" i="2"/>
  <c r="E348" i="2"/>
  <c r="L347" i="2"/>
  <c r="F347" i="2"/>
  <c r="E347" i="2"/>
  <c r="L346" i="2"/>
  <c r="F346" i="2"/>
  <c r="E346" i="2"/>
  <c r="L345" i="2"/>
  <c r="F345" i="2"/>
  <c r="E345" i="2"/>
  <c r="L344" i="2"/>
  <c r="F344" i="2"/>
  <c r="E344" i="2"/>
  <c r="L343" i="2"/>
  <c r="F343" i="2"/>
  <c r="E343" i="2"/>
  <c r="L342" i="2"/>
  <c r="F342" i="2"/>
  <c r="E342" i="2"/>
  <c r="L341" i="2"/>
  <c r="F341" i="2"/>
  <c r="E341" i="2"/>
  <c r="L340" i="2"/>
  <c r="F340" i="2"/>
  <c r="E340" i="2"/>
  <c r="L339" i="2"/>
  <c r="F339" i="2"/>
  <c r="E339" i="2"/>
  <c r="L338" i="2"/>
  <c r="F338" i="2"/>
  <c r="E338" i="2"/>
  <c r="L337" i="2"/>
  <c r="F337" i="2"/>
  <c r="E337" i="2"/>
  <c r="L336" i="2"/>
  <c r="F336" i="2"/>
  <c r="E336" i="2"/>
  <c r="L335" i="2"/>
  <c r="F335" i="2"/>
  <c r="E335" i="2"/>
  <c r="L334" i="2"/>
  <c r="F334" i="2"/>
  <c r="E334" i="2"/>
  <c r="L333" i="2"/>
  <c r="F333" i="2"/>
  <c r="E333" i="2"/>
  <c r="L332" i="2"/>
  <c r="F332" i="2"/>
  <c r="E332" i="2"/>
  <c r="L331" i="2"/>
  <c r="F331" i="2"/>
  <c r="E331" i="2"/>
  <c r="L330" i="2"/>
  <c r="F330" i="2"/>
  <c r="E330" i="2"/>
  <c r="L329" i="2"/>
  <c r="F329" i="2"/>
  <c r="E329" i="2"/>
  <c r="L328" i="2"/>
  <c r="F328" i="2"/>
  <c r="E328" i="2"/>
  <c r="L327" i="2"/>
  <c r="F327" i="2"/>
  <c r="E327" i="2"/>
  <c r="L326" i="2"/>
  <c r="F326" i="2"/>
  <c r="E326" i="2"/>
  <c r="L325" i="2"/>
  <c r="F325" i="2"/>
  <c r="E325" i="2"/>
  <c r="L324" i="2"/>
  <c r="F324" i="2"/>
  <c r="E324" i="2"/>
  <c r="L323" i="2"/>
  <c r="F323" i="2"/>
  <c r="E323" i="2"/>
  <c r="L322" i="2"/>
  <c r="F322" i="2"/>
  <c r="E322" i="2"/>
  <c r="L321" i="2"/>
  <c r="F321" i="2"/>
  <c r="E321" i="2"/>
  <c r="L320" i="2"/>
  <c r="F320" i="2"/>
  <c r="E320" i="2"/>
  <c r="L319" i="2"/>
  <c r="F319" i="2"/>
  <c r="E319" i="2"/>
  <c r="L318" i="2"/>
  <c r="F318" i="2"/>
  <c r="E318" i="2"/>
  <c r="L317" i="2"/>
  <c r="F317" i="2"/>
  <c r="E317" i="2"/>
  <c r="L316" i="2"/>
  <c r="F316" i="2"/>
  <c r="E316" i="2"/>
  <c r="L315" i="2"/>
  <c r="F315" i="2"/>
  <c r="E315" i="2"/>
  <c r="L314" i="2"/>
  <c r="F314" i="2"/>
  <c r="E314" i="2"/>
  <c r="L313" i="2"/>
  <c r="F313" i="2"/>
  <c r="E313" i="2"/>
  <c r="L312" i="2"/>
  <c r="F312" i="2"/>
  <c r="E312" i="2"/>
  <c r="L311" i="2"/>
  <c r="F311" i="2"/>
  <c r="E311" i="2"/>
  <c r="L310" i="2"/>
  <c r="F310" i="2"/>
  <c r="E310" i="2"/>
  <c r="L309" i="2"/>
  <c r="F309" i="2"/>
  <c r="E309" i="2"/>
  <c r="L308" i="2"/>
  <c r="F308" i="2"/>
  <c r="E308" i="2"/>
  <c r="L307" i="2"/>
  <c r="F307" i="2"/>
  <c r="E307" i="2"/>
  <c r="L306" i="2"/>
  <c r="F306" i="2"/>
  <c r="E306" i="2"/>
  <c r="L305" i="2"/>
  <c r="F305" i="2"/>
  <c r="E305" i="2"/>
  <c r="L304" i="2"/>
  <c r="F304" i="2"/>
  <c r="E304" i="2"/>
  <c r="L303" i="2"/>
  <c r="F303" i="2"/>
  <c r="E303" i="2"/>
  <c r="L302" i="2"/>
  <c r="F302" i="2"/>
  <c r="E302" i="2"/>
  <c r="L301" i="2"/>
  <c r="F301" i="2"/>
  <c r="E301" i="2"/>
  <c r="L300" i="2"/>
  <c r="F300" i="2"/>
  <c r="E300" i="2"/>
  <c r="L299" i="2"/>
  <c r="F299" i="2"/>
  <c r="E299" i="2"/>
  <c r="L298" i="2"/>
  <c r="F298" i="2"/>
  <c r="E298" i="2"/>
  <c r="L297" i="2"/>
  <c r="F297" i="2"/>
  <c r="E297" i="2"/>
  <c r="L296" i="2"/>
  <c r="F296" i="2"/>
  <c r="E296" i="2"/>
  <c r="L295" i="2"/>
  <c r="F295" i="2"/>
  <c r="E295" i="2"/>
  <c r="L294" i="2"/>
  <c r="F294" i="2"/>
  <c r="E294" i="2"/>
  <c r="L293" i="2"/>
  <c r="F293" i="2"/>
  <c r="E293" i="2"/>
  <c r="L292" i="2"/>
  <c r="F292" i="2"/>
  <c r="E292" i="2"/>
  <c r="L291" i="2"/>
  <c r="F291" i="2"/>
  <c r="E291" i="2"/>
  <c r="L290" i="2"/>
  <c r="F290" i="2"/>
  <c r="E290" i="2"/>
  <c r="L289" i="2"/>
  <c r="F289" i="2"/>
  <c r="E289" i="2"/>
  <c r="L288" i="2"/>
  <c r="F288" i="2"/>
  <c r="E288" i="2"/>
  <c r="L287" i="2"/>
  <c r="F287" i="2"/>
  <c r="E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F234" i="2"/>
  <c r="E234" i="2"/>
  <c r="L233" i="2"/>
  <c r="F233" i="2"/>
  <c r="E233" i="2"/>
  <c r="L232" i="2"/>
  <c r="F232" i="2"/>
  <c r="E232" i="2"/>
  <c r="L231" i="2"/>
  <c r="F231" i="2"/>
  <c r="E231" i="2"/>
  <c r="L230" i="2"/>
  <c r="F230" i="2"/>
  <c r="E230" i="2"/>
  <c r="L229" i="2"/>
  <c r="F229" i="2"/>
  <c r="E229" i="2"/>
  <c r="L228" i="2"/>
  <c r="F228" i="2"/>
  <c r="E228" i="2"/>
  <c r="L227" i="2"/>
  <c r="F227" i="2"/>
  <c r="E227" i="2"/>
  <c r="L226" i="2"/>
  <c r="F226" i="2"/>
  <c r="E226" i="2"/>
  <c r="L225" i="2"/>
  <c r="F225" i="2"/>
  <c r="E225" i="2"/>
  <c r="L224" i="2"/>
  <c r="F224" i="2"/>
  <c r="E224" i="2"/>
  <c r="L223" i="2"/>
  <c r="F223" i="2"/>
  <c r="E223" i="2"/>
  <c r="L222" i="2"/>
  <c r="F222" i="2"/>
  <c r="E222" i="2"/>
  <c r="L221" i="2"/>
  <c r="F221" i="2"/>
  <c r="E221" i="2"/>
  <c r="L220" i="2"/>
  <c r="F220" i="2"/>
  <c r="E220" i="2"/>
  <c r="L219" i="2"/>
  <c r="F219" i="2"/>
  <c r="E219" i="2"/>
  <c r="L218" i="2"/>
  <c r="F218" i="2"/>
  <c r="E218" i="2"/>
  <c r="L217" i="2"/>
  <c r="F217" i="2"/>
  <c r="E217" i="2"/>
  <c r="L216" i="2"/>
  <c r="F216" i="2"/>
  <c r="E216" i="2"/>
  <c r="L215" i="2"/>
  <c r="F215" i="2"/>
  <c r="E215" i="2"/>
  <c r="L214" i="2"/>
  <c r="F214" i="2"/>
  <c r="E214" i="2"/>
  <c r="L213" i="2"/>
  <c r="F213" i="2"/>
  <c r="E213" i="2"/>
  <c r="L212" i="2"/>
  <c r="F212" i="2"/>
  <c r="E212" i="2"/>
  <c r="L211" i="2"/>
  <c r="F211" i="2"/>
  <c r="E211" i="2"/>
  <c r="L210" i="2"/>
  <c r="F210" i="2"/>
  <c r="E210" i="2"/>
  <c r="L209" i="2"/>
  <c r="F209" i="2"/>
  <c r="E209" i="2"/>
  <c r="L208" i="2"/>
  <c r="F208" i="2"/>
  <c r="E208" i="2"/>
  <c r="L207" i="2"/>
  <c r="F207" i="2"/>
  <c r="E207" i="2"/>
  <c r="L206" i="2"/>
  <c r="F206" i="2"/>
  <c r="E206" i="2"/>
  <c r="L205" i="2"/>
  <c r="F205" i="2"/>
  <c r="E205" i="2"/>
  <c r="L204" i="2"/>
  <c r="F204" i="2"/>
  <c r="E204" i="2"/>
  <c r="L203" i="2"/>
  <c r="F203" i="2"/>
  <c r="E203" i="2"/>
  <c r="L202" i="2"/>
  <c r="F202" i="2"/>
  <c r="E202" i="2"/>
  <c r="L201" i="2"/>
  <c r="F201" i="2"/>
  <c r="E201" i="2"/>
  <c r="L200" i="2"/>
  <c r="F200" i="2"/>
  <c r="E200" i="2"/>
  <c r="L199" i="2"/>
  <c r="F199" i="2"/>
  <c r="E199" i="2"/>
  <c r="L198" i="2"/>
  <c r="F198" i="2"/>
  <c r="E198" i="2"/>
  <c r="L197" i="2"/>
  <c r="F197" i="2"/>
  <c r="E197" i="2"/>
  <c r="L196" i="2"/>
  <c r="F196" i="2"/>
  <c r="E196" i="2"/>
  <c r="L195" i="2"/>
  <c r="F195" i="2"/>
  <c r="E195" i="2"/>
  <c r="L194" i="2"/>
  <c r="F194" i="2"/>
  <c r="E194" i="2"/>
  <c r="L193" i="2"/>
  <c r="F193" i="2"/>
  <c r="E193" i="2"/>
  <c r="L192" i="2"/>
  <c r="F192" i="2"/>
  <c r="E192" i="2"/>
  <c r="L191" i="2"/>
  <c r="F191" i="2"/>
  <c r="E191" i="2"/>
  <c r="L190" i="2"/>
  <c r="F190" i="2"/>
  <c r="E190" i="2"/>
  <c r="L189" i="2"/>
  <c r="F189" i="2"/>
  <c r="E189" i="2"/>
  <c r="L188" i="2"/>
  <c r="F188" i="2"/>
  <c r="E188" i="2"/>
  <c r="L187" i="2"/>
  <c r="F187" i="2"/>
  <c r="E187" i="2"/>
  <c r="L186" i="2"/>
  <c r="F186" i="2"/>
  <c r="E186" i="2"/>
  <c r="L185" i="2"/>
  <c r="F185" i="2"/>
  <c r="E185" i="2"/>
  <c r="L184" i="2"/>
  <c r="F184" i="2"/>
  <c r="E184" i="2"/>
  <c r="L183" i="2"/>
  <c r="F183" i="2"/>
  <c r="E183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<sst xmlns="http://schemas.openxmlformats.org/spreadsheetml/2006/main" count="2615" uniqueCount="251">
  <si>
    <t>Corporate Uniform Offer</t>
  </si>
  <si>
    <t>Product Code</t>
  </si>
  <si>
    <t>Product Name</t>
  </si>
  <si>
    <t>Size Code</t>
  </si>
  <si>
    <t>Colour</t>
  </si>
  <si>
    <t>Free Stock</t>
  </si>
  <si>
    <t>SRP</t>
  </si>
  <si>
    <t>Trade</t>
  </si>
  <si>
    <t>Offer</t>
  </si>
  <si>
    <t>CC013</t>
  </si>
  <si>
    <t>Men's Polo Shirt</t>
  </si>
  <si>
    <t>S</t>
  </si>
  <si>
    <t>Black</t>
  </si>
  <si>
    <t>M</t>
  </si>
  <si>
    <t>L</t>
  </si>
  <si>
    <t>XL</t>
  </si>
  <si>
    <t>XXL</t>
  </si>
  <si>
    <t>XXXL</t>
  </si>
  <si>
    <t>XS</t>
  </si>
  <si>
    <t>Navy</t>
  </si>
  <si>
    <t>White</t>
  </si>
  <si>
    <t>CC013W</t>
  </si>
  <si>
    <t>Women's Polo Shirt</t>
  </si>
  <si>
    <t>CC06</t>
  </si>
  <si>
    <t>Men's Crew Shorts</t>
  </si>
  <si>
    <t>0</t>
  </si>
  <si>
    <t>CC06W</t>
  </si>
  <si>
    <t>Women's Crew Shorts</t>
  </si>
  <si>
    <t>CC07</t>
  </si>
  <si>
    <t>Men's Crew Trousers</t>
  </si>
  <si>
    <t>CC07W</t>
  </si>
  <si>
    <t>Women's Crew Trousers</t>
  </si>
  <si>
    <t>CC014</t>
  </si>
  <si>
    <t>Men's Crew Polo Shirt</t>
  </si>
  <si>
    <t>CC014W</t>
  </si>
  <si>
    <t>Women's Crew Polo Shirt</t>
  </si>
  <si>
    <t xml:space="preserve"> Code</t>
  </si>
  <si>
    <t xml:space="preserve"> Name</t>
  </si>
  <si>
    <t>Size</t>
  </si>
  <si>
    <t>SKU</t>
  </si>
  <si>
    <t>Parent Colour</t>
  </si>
  <si>
    <t>EAN</t>
  </si>
  <si>
    <t>Trade Price £</t>
  </si>
  <si>
    <t>SRP (£)</t>
  </si>
  <si>
    <t>OS32J</t>
  </si>
  <si>
    <t>Men's Coastal Jacket</t>
  </si>
  <si>
    <t>GRA01</t>
  </si>
  <si>
    <t>3XL</t>
  </si>
  <si>
    <t>OCE01</t>
  </si>
  <si>
    <t>OS32JW</t>
  </si>
  <si>
    <t>Women's Coastal Jacket</t>
  </si>
  <si>
    <t>OS32T</t>
  </si>
  <si>
    <t>Men's Coastal Trouser</t>
  </si>
  <si>
    <t>OS32TW</t>
  </si>
  <si>
    <t>Women's Coastal Trouser</t>
  </si>
  <si>
    <t>OS32SH</t>
  </si>
  <si>
    <t>Men's Coastal Short</t>
  </si>
  <si>
    <t>FG501</t>
  </si>
  <si>
    <t>XPEL Tec Hoodie</t>
  </si>
  <si>
    <t>ICE01</t>
  </si>
  <si>
    <t>BLU07</t>
  </si>
  <si>
    <t>Edge Boots</t>
  </si>
  <si>
    <t>BLK20</t>
  </si>
  <si>
    <t>961-BLK20-48</t>
  </si>
  <si>
    <t>961-BLK20</t>
  </si>
  <si>
    <t>961-BLK20-49</t>
  </si>
  <si>
    <t>Aero Boots</t>
  </si>
  <si>
    <t>962-BLK20-48</t>
  </si>
  <si>
    <t>962-BLK20</t>
  </si>
  <si>
    <t>962-BLK20-49</t>
  </si>
  <si>
    <t>Aquatech Shoe</t>
  </si>
  <si>
    <t>963-BLK20-48</t>
  </si>
  <si>
    <t>963-BLK20</t>
  </si>
  <si>
    <t>963J</t>
  </si>
  <si>
    <t>Junior Aquatech Shoe</t>
  </si>
  <si>
    <t>963J-BLK20-33</t>
  </si>
  <si>
    <t>963J-BLK20</t>
  </si>
  <si>
    <t>Men's Polar Jacket</t>
  </si>
  <si>
    <t>NAV17</t>
  </si>
  <si>
    <t>1703-NAV17-XS</t>
  </si>
  <si>
    <t>1703-NAV17</t>
  </si>
  <si>
    <t>1703-NAV17-M</t>
  </si>
  <si>
    <t>1703-NAV17-XXL</t>
  </si>
  <si>
    <t>NAV06</t>
  </si>
  <si>
    <t>909J</t>
  </si>
  <si>
    <t>Jnr Tall Yachting Boot</t>
  </si>
  <si>
    <t>909J-BLU07-36</t>
  </si>
  <si>
    <t>909J-BLU07</t>
  </si>
  <si>
    <t>909J-BLU07-37</t>
  </si>
  <si>
    <t>909J-BLU07-38</t>
  </si>
  <si>
    <t>Neoskin Sock</t>
  </si>
  <si>
    <t>BLK01</t>
  </si>
  <si>
    <t>Neoprene Socks</t>
  </si>
  <si>
    <t>LS01</t>
  </si>
  <si>
    <t>Levanto Jacket</t>
  </si>
  <si>
    <t>NAV02</t>
  </si>
  <si>
    <t>LS01-NAV02-XS</t>
  </si>
  <si>
    <t>LS01-NAV02</t>
  </si>
  <si>
    <t>LS01-NAV02-S</t>
  </si>
  <si>
    <t>LS01-NAV02-M</t>
  </si>
  <si>
    <t>LS01-NAV02-L</t>
  </si>
  <si>
    <t>LS01-NAV02-XL</t>
  </si>
  <si>
    <t>STO01</t>
  </si>
  <si>
    <t>LS01-STO01-XS</t>
  </si>
  <si>
    <t>LS01-STO01</t>
  </si>
  <si>
    <t>LS01-STO01-S</t>
  </si>
  <si>
    <t>LS01-STO01-M</t>
  </si>
  <si>
    <t>LS01-STO01-L</t>
  </si>
  <si>
    <t>LS01-STO01-XL</t>
  </si>
  <si>
    <t>LS01-STO01-XXL</t>
  </si>
  <si>
    <t>LS04</t>
  </si>
  <si>
    <t>Lucca Polo</t>
  </si>
  <si>
    <t>GRE02</t>
  </si>
  <si>
    <t>LS04-GRE02-XS</t>
  </si>
  <si>
    <t>LS04-GRE02</t>
  </si>
  <si>
    <t>LS04-GRE02-S</t>
  </si>
  <si>
    <t>LS04-GRE02-L</t>
  </si>
  <si>
    <t>LS04-NAV02-XS</t>
  </si>
  <si>
    <t>LS04-NAV02</t>
  </si>
  <si>
    <t>LS04-NAV02-S</t>
  </si>
  <si>
    <t>LS04-NAV02-M</t>
  </si>
  <si>
    <t>LS04-NAV02-L</t>
  </si>
  <si>
    <t>LS04-NAV02-XXL</t>
  </si>
  <si>
    <t>RED19</t>
  </si>
  <si>
    <t>LS04-RED19-XS</t>
  </si>
  <si>
    <t>LS04-RED19</t>
  </si>
  <si>
    <t>LS04-RED19-S</t>
  </si>
  <si>
    <t>LS04-RED19-M</t>
  </si>
  <si>
    <t>LS04-RED19-L</t>
  </si>
  <si>
    <t>LS04-RED19-XL</t>
  </si>
  <si>
    <t>LS04-RED19-XXL</t>
  </si>
  <si>
    <t>LS06</t>
  </si>
  <si>
    <t>Scala T-Shirt</t>
  </si>
  <si>
    <t>IRN01</t>
  </si>
  <si>
    <t>LS06-IRN01-XS</t>
  </si>
  <si>
    <t>LS06-IRN01</t>
  </si>
  <si>
    <t>LS06-IRN01-S</t>
  </si>
  <si>
    <t>LS06-IRN01-M</t>
  </si>
  <si>
    <t>LS06-IRN01-L</t>
  </si>
  <si>
    <t>LS06-IRN01-XL</t>
  </si>
  <si>
    <t>LS06-IRN01-XXL</t>
  </si>
  <si>
    <t>WHI01</t>
  </si>
  <si>
    <t>LS06-WHI01-XS</t>
  </si>
  <si>
    <t>LS06-WHI01</t>
  </si>
  <si>
    <t>LS06-WHI01-S</t>
  </si>
  <si>
    <t>LS06-WHI01-M</t>
  </si>
  <si>
    <t>LS06-WHI01-L</t>
  </si>
  <si>
    <t>LS06-WHI01-XL</t>
  </si>
  <si>
    <t>LS06-WHI01-XXL</t>
  </si>
  <si>
    <t>BLU42</t>
  </si>
  <si>
    <t>LS06-BLU42-XS</t>
  </si>
  <si>
    <t>LS06-BLU42</t>
  </si>
  <si>
    <t>LS06-BLU42-S</t>
  </si>
  <si>
    <t>LS06-BLU42-M</t>
  </si>
  <si>
    <t>LS06-BLU42-L</t>
  </si>
  <si>
    <t>LS06-BLU42-XL</t>
  </si>
  <si>
    <t>LS06-BLU42-XXL</t>
  </si>
  <si>
    <t>LS06-RED19-XS</t>
  </si>
  <si>
    <t>LS06-RED19</t>
  </si>
  <si>
    <t>LS06-RED19-S</t>
  </si>
  <si>
    <t>LS06-RED19-M</t>
  </si>
  <si>
    <t>LS06-RED19-L</t>
  </si>
  <si>
    <t>LS06-RED19-XL</t>
  </si>
  <si>
    <t>LS06-RED19-XXL</t>
  </si>
  <si>
    <t>5006J</t>
  </si>
  <si>
    <t>Hydrophobe Top Junior</t>
  </si>
  <si>
    <t>JS</t>
  </si>
  <si>
    <t>5006J-BLK01-JS</t>
  </si>
  <si>
    <t>5006J-BLK01</t>
  </si>
  <si>
    <t>JM</t>
  </si>
  <si>
    <t>5006J-BLK01-JM</t>
  </si>
  <si>
    <t>JL</t>
  </si>
  <si>
    <t>5006J-BLK01-JL</t>
  </si>
  <si>
    <t>JXL</t>
  </si>
  <si>
    <t>5006J-BLK01-JXL</t>
  </si>
  <si>
    <t>Hydrophobe Thermal Top</t>
  </si>
  <si>
    <t>5030J</t>
  </si>
  <si>
    <t>Junior Hydrophobe Thermal Top</t>
  </si>
  <si>
    <t>Hydrophobe Trouser</t>
  </si>
  <si>
    <t>Zentherm Skiff Suit Men's</t>
  </si>
  <si>
    <t>5000W</t>
  </si>
  <si>
    <t>Zentherm Skiff Suit Women's</t>
  </si>
  <si>
    <t>Zentherm Top Men's</t>
  </si>
  <si>
    <t>5001J</t>
  </si>
  <si>
    <t>Zentherm Top Junior</t>
  </si>
  <si>
    <t>5001W</t>
  </si>
  <si>
    <t>Zentherm Top Women's</t>
  </si>
  <si>
    <t>RS16</t>
  </si>
  <si>
    <t>Race FireCell Skiff Suit</t>
  </si>
  <si>
    <t>BLU37</t>
  </si>
  <si>
    <t>RS17</t>
  </si>
  <si>
    <t>Race FireCell L/S Top</t>
  </si>
  <si>
    <t>1SIZE</t>
  </si>
  <si>
    <t>L102</t>
  </si>
  <si>
    <t>Voyager Duffel Bag 10L</t>
  </si>
  <si>
    <t>SUL01</t>
  </si>
  <si>
    <t>L093</t>
  </si>
  <si>
    <t>Rolling Carry-On Bag</t>
  </si>
  <si>
    <t>SIL01</t>
  </si>
  <si>
    <t>KHA01</t>
  </si>
  <si>
    <t>RED01</t>
  </si>
  <si>
    <t>Pro Rash Vest Long Sleeve Men's</t>
  </si>
  <si>
    <t>ORA01</t>
  </si>
  <si>
    <t>5020J</t>
  </si>
  <si>
    <t>Pro Rash Vest Long Sleeve Junior</t>
  </si>
  <si>
    <t>5020W</t>
  </si>
  <si>
    <t>Pro Rash Vest Long Sleeve Women's</t>
  </si>
  <si>
    <t>Pro Rash Vest Short Sleeve Men's</t>
  </si>
  <si>
    <t>Eco Pro Rash Vest Long Sleeve Men's</t>
  </si>
  <si>
    <t>GRE18</t>
  </si>
  <si>
    <t>4368J</t>
  </si>
  <si>
    <t>Junior Spray Top</t>
  </si>
  <si>
    <t>Spray Top</t>
  </si>
  <si>
    <t>Deck Shorts</t>
  </si>
  <si>
    <t>STE01</t>
  </si>
  <si>
    <t>Deck Trousers</t>
  </si>
  <si>
    <t>UV008</t>
  </si>
  <si>
    <t>UV Tec Polo</t>
  </si>
  <si>
    <t>CHA01</t>
  </si>
  <si>
    <t>UV008W</t>
  </si>
  <si>
    <t>Women's UV Tec Polo</t>
  </si>
  <si>
    <t>UV009</t>
  </si>
  <si>
    <t>UV Tec L/S Zip Tee</t>
  </si>
  <si>
    <t>UV009W</t>
  </si>
  <si>
    <t>Women's UV Tec L/s Zip Tee</t>
  </si>
  <si>
    <t>UV010</t>
  </si>
  <si>
    <t>UV Tec Tee</t>
  </si>
  <si>
    <t>UV011</t>
  </si>
  <si>
    <t>UV Tec L/S Tee</t>
  </si>
  <si>
    <t>UV011W</t>
  </si>
  <si>
    <t>Women's UV Tec L/S Tee</t>
  </si>
  <si>
    <t>UV016</t>
  </si>
  <si>
    <t>UV Tec Hoodie</t>
  </si>
  <si>
    <t>Travel Case</t>
  </si>
  <si>
    <t>Men's Knit Fleece Jacket</t>
  </si>
  <si>
    <t>ASH01</t>
  </si>
  <si>
    <t>CC87J</t>
  </si>
  <si>
    <t>Mens Hooded Lite Jacket</t>
  </si>
  <si>
    <t>SIL01V</t>
  </si>
  <si>
    <t>GRA01V</t>
  </si>
  <si>
    <t>NAV06V</t>
  </si>
  <si>
    <t>CC87JW</t>
  </si>
  <si>
    <t>Womens Hooded Lite Jacket</t>
  </si>
  <si>
    <t>CC87G</t>
  </si>
  <si>
    <t>Team Lite Gilet</t>
  </si>
  <si>
    <t>CC83J</t>
  </si>
  <si>
    <t>Mens Hooded Insulated Jacket</t>
  </si>
  <si>
    <t>CC83JW</t>
  </si>
  <si>
    <t>Womens Hooded Insulated Jacket</t>
  </si>
  <si>
    <t>Gill Clearance Offers</t>
  </si>
  <si>
    <t>FREE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</si>
</sst>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0070C0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" fontId="2" fillId="0" borderId="0" xfId="0" applyNumberFormat="1" applyFont="1" applyAlignment="1">
      <alignment horizontal="left" vertical="center"/>
    </xf>
    <xf numFmtId="0" fontId="5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left"/>
    </xf>
    <xf numFmtId="165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left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left"/>
    </xf>
    <xf numFmtId="165" fontId="7" fillId="0" borderId="1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5" fontId="8" fillId="0" borderId="3" xfId="0" applyNumberFormat="1" applyFont="1" applyBorder="1" applyAlignment="1">
      <alignment horizontal="center" vertical="center" wrapText="1"/>
    </xf>
    <xf numFmtId="44" fontId="9" fillId="0" borderId="6" xfId="0" applyNumberFormat="1" applyFont="1" applyBorder="1" applyAlignment="1">
      <alignment horizontal="center"/>
    </xf>
    <xf numFmtId="44" fontId="9" fillId="0" borderId="8" xfId="0" applyNumberFormat="1" applyFont="1" applyBorder="1" applyAlignment="1">
      <alignment horizontal="center"/>
    </xf>
    <xf numFmtId="44" fontId="9" fillId="0" borderId="10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11" fillId="0" borderId="0" xfId="0" applyFont="1"/>
    <xf numFmtId="164" fontId="12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44" fontId="3" fillId="0" borderId="4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44" fontId="7" fillId="0" borderId="13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"/>
    </xf>
    <xf numFmtId="44" fontId="7" fillId="0" borderId="15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1" xfId="0" applyFont="1" applyBorder="1"/>
    <xf numFmtId="0" fontId="6" fillId="0" borderId="10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D029-B17D-41CF-A53B-9AD8C90CA164}">
  <dimension ref="A1:L637"/>
  <sheetViews>
    <sheetView tabSelected="1" workbookViewId="0"/>
  </sheetViews>
  <sheetFormatPr defaultRowHeight="14.4" x14ac:dyDescent="0.3"/>
  <sheetData>
    <row r="1" spans="1:9" ht="21" x14ac:dyDescent="0.4">
      <c r="A1" s="98" t="s">
        <v>0</v>
      </c>
    </row>
    <row r="2" spans="1:9" ht="21.6" thickBot="1" x14ac:dyDescent="0.45">
      <c r="A2" s="98"/>
    </row>
    <row r="3" spans="1:9" ht="15" thickBot="1" x14ac:dyDescent="0.35">
      <c r="A3" s="67" t="s">
        <v>1</v>
      </c>
      <c r="B3" s="68" t="s">
        <v>2</v>
      </c>
      <c r="C3" s="69" t="s">
        <v>3</v>
      </c>
      <c r="D3" s="69" t="s">
        <v>4</v>
      </c>
      <c r="E3" s="70" t="s">
        <v>5</v>
      </c>
      <c r="F3" s="71" t="s">
        <v>6</v>
      </c>
      <c r="G3" s="72" t="s">
        <v>7</v>
      </c>
      <c r="H3" s="73"/>
      <c r="I3" s="74" t="s">
        <v>8</v>
      </c>
    </row>
    <row r="4" spans="1:9" x14ac:dyDescent="0.3">
      <c r="A4" s="75" t="s">
        <v>236</v>
      </c>
      <c r="B4" s="75" t="s">
        <v>237</v>
      </c>
      <c r="C4" s="76" t="s">
        <v>18</v>
      </c>
      <c r="D4" s="76" t="s">
        <v>198</v>
      </c>
      <c r="E4" s="77">
        <v>4</v>
      </c>
      <c r="F4" s="78">
        <v>81.95</v>
      </c>
      <c r="G4" s="79">
        <v>155</v>
      </c>
      <c r="H4" s="73"/>
      <c r="I4" s="80">
        <f t="shared" ref="I4:I67" si="0">F4*0.6</f>
        <v>49.17</v>
      </c>
    </row>
    <row r="5" spans="1:9" x14ac:dyDescent="0.3">
      <c r="A5" s="81" t="s">
        <v>236</v>
      </c>
      <c r="B5" s="81" t="s">
        <v>237</v>
      </c>
      <c r="C5" s="82" t="s">
        <v>11</v>
      </c>
      <c r="D5" s="82" t="s">
        <v>198</v>
      </c>
      <c r="E5" s="83">
        <v>4</v>
      </c>
      <c r="F5" s="84">
        <v>81.95</v>
      </c>
      <c r="G5" s="85">
        <v>155</v>
      </c>
      <c r="H5" s="73"/>
      <c r="I5" s="86">
        <f t="shared" si="0"/>
        <v>49.17</v>
      </c>
    </row>
    <row r="6" spans="1:9" x14ac:dyDescent="0.3">
      <c r="A6" s="81" t="s">
        <v>236</v>
      </c>
      <c r="B6" s="81" t="s">
        <v>237</v>
      </c>
      <c r="C6" s="82" t="s">
        <v>13</v>
      </c>
      <c r="D6" s="82" t="s">
        <v>198</v>
      </c>
      <c r="E6" s="83" t="s">
        <v>25</v>
      </c>
      <c r="F6" s="84">
        <v>81.95</v>
      </c>
      <c r="G6" s="85">
        <v>155</v>
      </c>
      <c r="H6" s="81"/>
      <c r="I6" s="86">
        <f t="shared" si="0"/>
        <v>49.17</v>
      </c>
    </row>
    <row r="7" spans="1:9" x14ac:dyDescent="0.3">
      <c r="A7" s="81" t="s">
        <v>236</v>
      </c>
      <c r="B7" s="81" t="s">
        <v>237</v>
      </c>
      <c r="C7" s="82" t="s">
        <v>14</v>
      </c>
      <c r="D7" s="82" t="s">
        <v>198</v>
      </c>
      <c r="E7" s="83" t="s">
        <v>25</v>
      </c>
      <c r="F7" s="84">
        <v>81.95</v>
      </c>
      <c r="G7" s="85">
        <v>155</v>
      </c>
      <c r="H7" s="81"/>
      <c r="I7" s="86">
        <f t="shared" si="0"/>
        <v>49.17</v>
      </c>
    </row>
    <row r="8" spans="1:9" x14ac:dyDescent="0.3">
      <c r="A8" s="81" t="s">
        <v>236</v>
      </c>
      <c r="B8" s="81" t="s">
        <v>237</v>
      </c>
      <c r="C8" s="82" t="s">
        <v>15</v>
      </c>
      <c r="D8" s="82" t="s">
        <v>198</v>
      </c>
      <c r="E8" s="83" t="s">
        <v>25</v>
      </c>
      <c r="F8" s="84">
        <v>81.95</v>
      </c>
      <c r="G8" s="85">
        <v>155</v>
      </c>
      <c r="H8" s="81"/>
      <c r="I8" s="86">
        <f t="shared" si="0"/>
        <v>49.17</v>
      </c>
    </row>
    <row r="9" spans="1:9" x14ac:dyDescent="0.3">
      <c r="A9" s="81" t="s">
        <v>236</v>
      </c>
      <c r="B9" s="81" t="s">
        <v>237</v>
      </c>
      <c r="C9" s="82" t="s">
        <v>16</v>
      </c>
      <c r="D9" s="82" t="s">
        <v>198</v>
      </c>
      <c r="E9" s="83">
        <v>24</v>
      </c>
      <c r="F9" s="84">
        <v>81.95</v>
      </c>
      <c r="G9" s="85">
        <v>155</v>
      </c>
      <c r="H9" s="81"/>
      <c r="I9" s="86">
        <f t="shared" si="0"/>
        <v>49.17</v>
      </c>
    </row>
    <row r="10" spans="1:9" x14ac:dyDescent="0.3">
      <c r="A10" s="81" t="s">
        <v>236</v>
      </c>
      <c r="B10" s="81" t="s">
        <v>237</v>
      </c>
      <c r="C10" s="82" t="s">
        <v>17</v>
      </c>
      <c r="D10" s="82" t="s">
        <v>198</v>
      </c>
      <c r="E10" s="83" t="s">
        <v>25</v>
      </c>
      <c r="F10" s="84">
        <v>81.95</v>
      </c>
      <c r="G10" s="85">
        <v>155</v>
      </c>
      <c r="H10" s="81"/>
      <c r="I10" s="86">
        <f t="shared" si="0"/>
        <v>49.17</v>
      </c>
    </row>
    <row r="11" spans="1:9" x14ac:dyDescent="0.3">
      <c r="A11" s="81" t="s">
        <v>236</v>
      </c>
      <c r="B11" s="81" t="s">
        <v>237</v>
      </c>
      <c r="C11" s="82" t="s">
        <v>18</v>
      </c>
      <c r="D11" s="82" t="s">
        <v>46</v>
      </c>
      <c r="E11" s="83">
        <v>15</v>
      </c>
      <c r="F11" s="84">
        <v>81.95</v>
      </c>
      <c r="G11" s="85">
        <v>155</v>
      </c>
      <c r="H11" s="81"/>
      <c r="I11" s="86">
        <f t="shared" si="0"/>
        <v>49.17</v>
      </c>
    </row>
    <row r="12" spans="1:9" x14ac:dyDescent="0.3">
      <c r="A12" s="81" t="s">
        <v>236</v>
      </c>
      <c r="B12" s="81" t="s">
        <v>237</v>
      </c>
      <c r="C12" s="82" t="s">
        <v>11</v>
      </c>
      <c r="D12" s="82" t="s">
        <v>46</v>
      </c>
      <c r="E12" s="83">
        <v>8</v>
      </c>
      <c r="F12" s="84">
        <v>81.95</v>
      </c>
      <c r="G12" s="85">
        <v>155</v>
      </c>
      <c r="H12" s="81"/>
      <c r="I12" s="86">
        <f t="shared" si="0"/>
        <v>49.17</v>
      </c>
    </row>
    <row r="13" spans="1:9" x14ac:dyDescent="0.3">
      <c r="A13" s="81" t="s">
        <v>236</v>
      </c>
      <c r="B13" s="81" t="s">
        <v>237</v>
      </c>
      <c r="C13" s="82" t="s">
        <v>13</v>
      </c>
      <c r="D13" s="82" t="s">
        <v>46</v>
      </c>
      <c r="E13" s="83">
        <v>33</v>
      </c>
      <c r="F13" s="84">
        <v>81.95</v>
      </c>
      <c r="G13" s="85">
        <v>155</v>
      </c>
      <c r="H13" s="81"/>
      <c r="I13" s="86">
        <f t="shared" si="0"/>
        <v>49.17</v>
      </c>
    </row>
    <row r="14" spans="1:9" x14ac:dyDescent="0.3">
      <c r="A14" s="81" t="s">
        <v>236</v>
      </c>
      <c r="B14" s="81" t="s">
        <v>237</v>
      </c>
      <c r="C14" s="82" t="s">
        <v>14</v>
      </c>
      <c r="D14" s="82" t="s">
        <v>46</v>
      </c>
      <c r="E14" s="83">
        <v>42</v>
      </c>
      <c r="F14" s="84">
        <v>81.95</v>
      </c>
      <c r="G14" s="85">
        <v>155</v>
      </c>
      <c r="H14" s="81"/>
      <c r="I14" s="86">
        <f t="shared" si="0"/>
        <v>49.17</v>
      </c>
    </row>
    <row r="15" spans="1:9" x14ac:dyDescent="0.3">
      <c r="A15" s="81" t="s">
        <v>236</v>
      </c>
      <c r="B15" s="81" t="s">
        <v>237</v>
      </c>
      <c r="C15" s="82" t="s">
        <v>15</v>
      </c>
      <c r="D15" s="82" t="s">
        <v>46</v>
      </c>
      <c r="E15" s="83">
        <v>28</v>
      </c>
      <c r="F15" s="84">
        <v>81.95</v>
      </c>
      <c r="G15" s="85">
        <v>155</v>
      </c>
      <c r="H15" s="81"/>
      <c r="I15" s="86">
        <f t="shared" si="0"/>
        <v>49.17</v>
      </c>
    </row>
    <row r="16" spans="1:9" x14ac:dyDescent="0.3">
      <c r="A16" s="81" t="s">
        <v>236</v>
      </c>
      <c r="B16" s="81" t="s">
        <v>237</v>
      </c>
      <c r="C16" s="82" t="s">
        <v>16</v>
      </c>
      <c r="D16" s="82" t="s">
        <v>46</v>
      </c>
      <c r="E16" s="83">
        <v>57</v>
      </c>
      <c r="F16" s="84">
        <v>81.95</v>
      </c>
      <c r="G16" s="85">
        <v>155</v>
      </c>
      <c r="H16" s="81"/>
      <c r="I16" s="86">
        <f t="shared" si="0"/>
        <v>49.17</v>
      </c>
    </row>
    <row r="17" spans="1:9" x14ac:dyDescent="0.3">
      <c r="A17" s="81" t="s">
        <v>236</v>
      </c>
      <c r="B17" s="81" t="s">
        <v>237</v>
      </c>
      <c r="C17" s="82" t="s">
        <v>17</v>
      </c>
      <c r="D17" s="82" t="s">
        <v>46</v>
      </c>
      <c r="E17" s="83">
        <v>0</v>
      </c>
      <c r="F17" s="84">
        <v>81.95</v>
      </c>
      <c r="G17" s="85">
        <v>155</v>
      </c>
      <c r="H17" s="81"/>
      <c r="I17" s="86">
        <f t="shared" si="0"/>
        <v>49.17</v>
      </c>
    </row>
    <row r="18" spans="1:9" x14ac:dyDescent="0.3">
      <c r="A18" s="81" t="s">
        <v>236</v>
      </c>
      <c r="B18" s="81" t="s">
        <v>237</v>
      </c>
      <c r="C18" s="82" t="s">
        <v>18</v>
      </c>
      <c r="D18" s="82" t="s">
        <v>83</v>
      </c>
      <c r="E18" s="83">
        <v>30</v>
      </c>
      <c r="F18" s="84">
        <v>81.95</v>
      </c>
      <c r="G18" s="85">
        <v>155</v>
      </c>
      <c r="H18" s="81"/>
      <c r="I18" s="86">
        <f t="shared" si="0"/>
        <v>49.17</v>
      </c>
    </row>
    <row r="19" spans="1:9" x14ac:dyDescent="0.3">
      <c r="A19" s="81" t="s">
        <v>236</v>
      </c>
      <c r="B19" s="81" t="s">
        <v>237</v>
      </c>
      <c r="C19" s="82" t="s">
        <v>11</v>
      </c>
      <c r="D19" s="82" t="s">
        <v>83</v>
      </c>
      <c r="E19" s="83" t="s">
        <v>25</v>
      </c>
      <c r="F19" s="84">
        <v>81.95</v>
      </c>
      <c r="G19" s="85">
        <v>155</v>
      </c>
      <c r="H19" s="81"/>
      <c r="I19" s="86">
        <f t="shared" si="0"/>
        <v>49.17</v>
      </c>
    </row>
    <row r="20" spans="1:9" x14ac:dyDescent="0.3">
      <c r="A20" s="81" t="s">
        <v>236</v>
      </c>
      <c r="B20" s="81" t="s">
        <v>237</v>
      </c>
      <c r="C20" s="82" t="s">
        <v>13</v>
      </c>
      <c r="D20" s="82" t="s">
        <v>83</v>
      </c>
      <c r="E20" s="83" t="s">
        <v>25</v>
      </c>
      <c r="F20" s="84">
        <v>81.95</v>
      </c>
      <c r="G20" s="85">
        <v>155</v>
      </c>
      <c r="H20" s="81"/>
      <c r="I20" s="86">
        <f t="shared" si="0"/>
        <v>49.17</v>
      </c>
    </row>
    <row r="21" spans="1:9" x14ac:dyDescent="0.3">
      <c r="A21" s="81" t="s">
        <v>236</v>
      </c>
      <c r="B21" s="81" t="s">
        <v>237</v>
      </c>
      <c r="C21" s="82" t="s">
        <v>14</v>
      </c>
      <c r="D21" s="82" t="s">
        <v>83</v>
      </c>
      <c r="E21" s="83">
        <v>3</v>
      </c>
      <c r="F21" s="84">
        <v>81.95</v>
      </c>
      <c r="G21" s="85">
        <v>155</v>
      </c>
      <c r="H21" s="81"/>
      <c r="I21" s="86">
        <f t="shared" si="0"/>
        <v>49.17</v>
      </c>
    </row>
    <row r="22" spans="1:9" x14ac:dyDescent="0.3">
      <c r="A22" s="81" t="s">
        <v>236</v>
      </c>
      <c r="B22" s="81" t="s">
        <v>237</v>
      </c>
      <c r="C22" s="82" t="s">
        <v>15</v>
      </c>
      <c r="D22" s="82" t="s">
        <v>83</v>
      </c>
      <c r="E22" s="83" t="s">
        <v>25</v>
      </c>
      <c r="F22" s="84">
        <v>81.95</v>
      </c>
      <c r="G22" s="85">
        <v>155</v>
      </c>
      <c r="H22" s="81"/>
      <c r="I22" s="86">
        <f t="shared" si="0"/>
        <v>49.17</v>
      </c>
    </row>
    <row r="23" spans="1:9" x14ac:dyDescent="0.3">
      <c r="A23" s="81" t="s">
        <v>236</v>
      </c>
      <c r="B23" s="81" t="s">
        <v>237</v>
      </c>
      <c r="C23" s="82" t="s">
        <v>16</v>
      </c>
      <c r="D23" s="82" t="s">
        <v>83</v>
      </c>
      <c r="E23" s="83" t="s">
        <v>25</v>
      </c>
      <c r="F23" s="84">
        <v>81.95</v>
      </c>
      <c r="G23" s="85">
        <v>155</v>
      </c>
      <c r="H23" s="81"/>
      <c r="I23" s="86">
        <f t="shared" si="0"/>
        <v>49.17</v>
      </c>
    </row>
    <row r="24" spans="1:9" x14ac:dyDescent="0.3">
      <c r="A24" s="81" t="s">
        <v>236</v>
      </c>
      <c r="B24" s="81" t="s">
        <v>237</v>
      </c>
      <c r="C24" s="82" t="s">
        <v>17</v>
      </c>
      <c r="D24" s="82" t="s">
        <v>83</v>
      </c>
      <c r="E24" s="83" t="s">
        <v>25</v>
      </c>
      <c r="F24" s="84">
        <v>81.95</v>
      </c>
      <c r="G24" s="85">
        <v>155</v>
      </c>
      <c r="H24" s="81"/>
      <c r="I24" s="86">
        <f t="shared" si="0"/>
        <v>49.17</v>
      </c>
    </row>
    <row r="25" spans="1:9" x14ac:dyDescent="0.3">
      <c r="A25" s="81" t="s">
        <v>236</v>
      </c>
      <c r="B25" s="81" t="s">
        <v>237</v>
      </c>
      <c r="C25" s="82" t="s">
        <v>18</v>
      </c>
      <c r="D25" s="82" t="s">
        <v>238</v>
      </c>
      <c r="E25" s="83">
        <v>16</v>
      </c>
      <c r="F25" s="84">
        <v>81.95</v>
      </c>
      <c r="G25" s="85">
        <v>155</v>
      </c>
      <c r="H25" s="81"/>
      <c r="I25" s="86">
        <f t="shared" si="0"/>
        <v>49.17</v>
      </c>
    </row>
    <row r="26" spans="1:9" x14ac:dyDescent="0.3">
      <c r="A26" s="81" t="s">
        <v>236</v>
      </c>
      <c r="B26" s="81" t="s">
        <v>237</v>
      </c>
      <c r="C26" s="82" t="s">
        <v>11</v>
      </c>
      <c r="D26" s="82" t="s">
        <v>238</v>
      </c>
      <c r="E26" s="83">
        <v>10</v>
      </c>
      <c r="F26" s="84">
        <v>81.95</v>
      </c>
      <c r="G26" s="85">
        <v>155</v>
      </c>
      <c r="H26" s="81"/>
      <c r="I26" s="86">
        <f t="shared" si="0"/>
        <v>49.17</v>
      </c>
    </row>
    <row r="27" spans="1:9" x14ac:dyDescent="0.3">
      <c r="A27" s="81" t="s">
        <v>236</v>
      </c>
      <c r="B27" s="81" t="s">
        <v>237</v>
      </c>
      <c r="C27" s="82" t="s">
        <v>13</v>
      </c>
      <c r="D27" s="82" t="s">
        <v>238</v>
      </c>
      <c r="E27" s="83">
        <v>4</v>
      </c>
      <c r="F27" s="84">
        <v>81.95</v>
      </c>
      <c r="G27" s="85">
        <v>155</v>
      </c>
      <c r="H27" s="81"/>
      <c r="I27" s="86">
        <f t="shared" si="0"/>
        <v>49.17</v>
      </c>
    </row>
    <row r="28" spans="1:9" x14ac:dyDescent="0.3">
      <c r="A28" s="81" t="s">
        <v>236</v>
      </c>
      <c r="B28" s="81" t="s">
        <v>237</v>
      </c>
      <c r="C28" s="82" t="s">
        <v>14</v>
      </c>
      <c r="D28" s="82" t="s">
        <v>238</v>
      </c>
      <c r="E28" s="83" t="s">
        <v>25</v>
      </c>
      <c r="F28" s="84">
        <v>81.95</v>
      </c>
      <c r="G28" s="85">
        <v>155</v>
      </c>
      <c r="H28" s="81"/>
      <c r="I28" s="86">
        <f t="shared" si="0"/>
        <v>49.17</v>
      </c>
    </row>
    <row r="29" spans="1:9" x14ac:dyDescent="0.3">
      <c r="A29" s="81" t="s">
        <v>236</v>
      </c>
      <c r="B29" s="81" t="s">
        <v>237</v>
      </c>
      <c r="C29" s="82" t="s">
        <v>15</v>
      </c>
      <c r="D29" s="82" t="s">
        <v>238</v>
      </c>
      <c r="E29" s="83" t="s">
        <v>25</v>
      </c>
      <c r="F29" s="84">
        <v>81.95</v>
      </c>
      <c r="G29" s="85">
        <v>155</v>
      </c>
      <c r="H29" s="81"/>
      <c r="I29" s="86">
        <f t="shared" si="0"/>
        <v>49.17</v>
      </c>
    </row>
    <row r="30" spans="1:9" x14ac:dyDescent="0.3">
      <c r="A30" s="81" t="s">
        <v>236</v>
      </c>
      <c r="B30" s="81" t="s">
        <v>237</v>
      </c>
      <c r="C30" s="82" t="s">
        <v>16</v>
      </c>
      <c r="D30" s="82" t="s">
        <v>238</v>
      </c>
      <c r="E30" s="83" t="s">
        <v>25</v>
      </c>
      <c r="F30" s="84">
        <v>81.95</v>
      </c>
      <c r="G30" s="85">
        <v>155</v>
      </c>
      <c r="H30" s="81"/>
      <c r="I30" s="86">
        <f t="shared" si="0"/>
        <v>49.17</v>
      </c>
    </row>
    <row r="31" spans="1:9" x14ac:dyDescent="0.3">
      <c r="A31" s="81" t="s">
        <v>236</v>
      </c>
      <c r="B31" s="81" t="s">
        <v>237</v>
      </c>
      <c r="C31" s="82" t="s">
        <v>17</v>
      </c>
      <c r="D31" s="82" t="s">
        <v>238</v>
      </c>
      <c r="E31" s="83">
        <v>1</v>
      </c>
      <c r="F31" s="84">
        <v>81.95</v>
      </c>
      <c r="G31" s="85">
        <v>155</v>
      </c>
      <c r="H31" s="81"/>
      <c r="I31" s="86">
        <f t="shared" si="0"/>
        <v>49.17</v>
      </c>
    </row>
    <row r="32" spans="1:9" x14ac:dyDescent="0.3">
      <c r="A32" s="81" t="s">
        <v>236</v>
      </c>
      <c r="B32" s="81" t="s">
        <v>237</v>
      </c>
      <c r="C32" s="82" t="s">
        <v>18</v>
      </c>
      <c r="D32" s="82" t="s">
        <v>239</v>
      </c>
      <c r="E32" s="83">
        <v>50</v>
      </c>
      <c r="F32" s="84">
        <v>81.95</v>
      </c>
      <c r="G32" s="85">
        <v>155</v>
      </c>
      <c r="H32" s="81"/>
      <c r="I32" s="86">
        <f t="shared" si="0"/>
        <v>49.17</v>
      </c>
    </row>
    <row r="33" spans="1:9" x14ac:dyDescent="0.3">
      <c r="A33" s="81" t="s">
        <v>236</v>
      </c>
      <c r="B33" s="81" t="s">
        <v>237</v>
      </c>
      <c r="C33" s="82" t="s">
        <v>11</v>
      </c>
      <c r="D33" s="82" t="s">
        <v>239</v>
      </c>
      <c r="E33" s="83" t="s">
        <v>25</v>
      </c>
      <c r="F33" s="84">
        <v>81.95</v>
      </c>
      <c r="G33" s="85">
        <v>155</v>
      </c>
      <c r="H33" s="81"/>
      <c r="I33" s="86">
        <f t="shared" si="0"/>
        <v>49.17</v>
      </c>
    </row>
    <row r="34" spans="1:9" x14ac:dyDescent="0.3">
      <c r="A34" s="81" t="s">
        <v>236</v>
      </c>
      <c r="B34" s="81" t="s">
        <v>237</v>
      </c>
      <c r="C34" s="82" t="s">
        <v>13</v>
      </c>
      <c r="D34" s="82" t="s">
        <v>239</v>
      </c>
      <c r="E34" s="83" t="s">
        <v>25</v>
      </c>
      <c r="F34" s="84">
        <v>81.95</v>
      </c>
      <c r="G34" s="85">
        <v>155</v>
      </c>
      <c r="H34" s="81"/>
      <c r="I34" s="86">
        <f t="shared" si="0"/>
        <v>49.17</v>
      </c>
    </row>
    <row r="35" spans="1:9" x14ac:dyDescent="0.3">
      <c r="A35" s="81" t="s">
        <v>236</v>
      </c>
      <c r="B35" s="81" t="s">
        <v>237</v>
      </c>
      <c r="C35" s="82" t="s">
        <v>14</v>
      </c>
      <c r="D35" s="82" t="s">
        <v>239</v>
      </c>
      <c r="E35" s="83">
        <v>7</v>
      </c>
      <c r="F35" s="84">
        <v>81.95</v>
      </c>
      <c r="G35" s="85">
        <v>155</v>
      </c>
      <c r="H35" s="81"/>
      <c r="I35" s="86">
        <f t="shared" si="0"/>
        <v>49.17</v>
      </c>
    </row>
    <row r="36" spans="1:9" x14ac:dyDescent="0.3">
      <c r="A36" s="81" t="s">
        <v>236</v>
      </c>
      <c r="B36" s="81" t="s">
        <v>237</v>
      </c>
      <c r="C36" s="82" t="s">
        <v>15</v>
      </c>
      <c r="D36" s="82" t="s">
        <v>239</v>
      </c>
      <c r="E36" s="83">
        <v>7</v>
      </c>
      <c r="F36" s="84">
        <v>81.95</v>
      </c>
      <c r="G36" s="85">
        <v>155</v>
      </c>
      <c r="H36" s="81"/>
      <c r="I36" s="86">
        <f t="shared" si="0"/>
        <v>49.17</v>
      </c>
    </row>
    <row r="37" spans="1:9" x14ac:dyDescent="0.3">
      <c r="A37" s="81" t="s">
        <v>236</v>
      </c>
      <c r="B37" s="81" t="s">
        <v>237</v>
      </c>
      <c r="C37" s="82" t="s">
        <v>16</v>
      </c>
      <c r="D37" s="82" t="s">
        <v>239</v>
      </c>
      <c r="E37" s="83" t="s">
        <v>25</v>
      </c>
      <c r="F37" s="84">
        <v>81.95</v>
      </c>
      <c r="G37" s="85">
        <v>155</v>
      </c>
      <c r="H37" s="81"/>
      <c r="I37" s="86">
        <f t="shared" si="0"/>
        <v>49.17</v>
      </c>
    </row>
    <row r="38" spans="1:9" x14ac:dyDescent="0.3">
      <c r="A38" s="81" t="s">
        <v>236</v>
      </c>
      <c r="B38" s="81" t="s">
        <v>237</v>
      </c>
      <c r="C38" s="82" t="s">
        <v>17</v>
      </c>
      <c r="D38" s="82" t="s">
        <v>239</v>
      </c>
      <c r="E38" s="83" t="s">
        <v>25</v>
      </c>
      <c r="F38" s="84">
        <v>81.95</v>
      </c>
      <c r="G38" s="85">
        <v>155</v>
      </c>
      <c r="H38" s="81"/>
      <c r="I38" s="86">
        <f t="shared" si="0"/>
        <v>49.17</v>
      </c>
    </row>
    <row r="39" spans="1:9" x14ac:dyDescent="0.3">
      <c r="A39" s="81" t="s">
        <v>236</v>
      </c>
      <c r="B39" s="81" t="s">
        <v>237</v>
      </c>
      <c r="C39" s="82" t="s">
        <v>18</v>
      </c>
      <c r="D39" s="82" t="s">
        <v>240</v>
      </c>
      <c r="E39" s="83">
        <v>7</v>
      </c>
      <c r="F39" s="84">
        <v>81.95</v>
      </c>
      <c r="G39" s="85">
        <v>155</v>
      </c>
      <c r="H39" s="81"/>
      <c r="I39" s="86">
        <f t="shared" si="0"/>
        <v>49.17</v>
      </c>
    </row>
    <row r="40" spans="1:9" x14ac:dyDescent="0.3">
      <c r="A40" s="81" t="s">
        <v>236</v>
      </c>
      <c r="B40" s="81" t="s">
        <v>237</v>
      </c>
      <c r="C40" s="82" t="s">
        <v>11</v>
      </c>
      <c r="D40" s="82" t="s">
        <v>240</v>
      </c>
      <c r="E40" s="83" t="s">
        <v>25</v>
      </c>
      <c r="F40" s="84">
        <v>81.95</v>
      </c>
      <c r="G40" s="85">
        <v>155</v>
      </c>
      <c r="H40" s="81"/>
      <c r="I40" s="86">
        <f t="shared" si="0"/>
        <v>49.17</v>
      </c>
    </row>
    <row r="41" spans="1:9" x14ac:dyDescent="0.3">
      <c r="A41" s="81" t="s">
        <v>236</v>
      </c>
      <c r="B41" s="81" t="s">
        <v>237</v>
      </c>
      <c r="C41" s="82" t="s">
        <v>13</v>
      </c>
      <c r="D41" s="82" t="s">
        <v>240</v>
      </c>
      <c r="E41" s="83" t="s">
        <v>25</v>
      </c>
      <c r="F41" s="84">
        <v>81.95</v>
      </c>
      <c r="G41" s="85">
        <v>155</v>
      </c>
      <c r="H41" s="81"/>
      <c r="I41" s="86">
        <f t="shared" si="0"/>
        <v>49.17</v>
      </c>
    </row>
    <row r="42" spans="1:9" x14ac:dyDescent="0.3">
      <c r="A42" s="81" t="s">
        <v>236</v>
      </c>
      <c r="B42" s="81" t="s">
        <v>237</v>
      </c>
      <c r="C42" s="82" t="s">
        <v>14</v>
      </c>
      <c r="D42" s="82" t="s">
        <v>240</v>
      </c>
      <c r="E42" s="83">
        <v>79</v>
      </c>
      <c r="F42" s="84">
        <v>81.95</v>
      </c>
      <c r="G42" s="85">
        <v>155</v>
      </c>
      <c r="H42" s="81"/>
      <c r="I42" s="86">
        <f t="shared" si="0"/>
        <v>49.17</v>
      </c>
    </row>
    <row r="43" spans="1:9" x14ac:dyDescent="0.3">
      <c r="A43" s="81" t="s">
        <v>236</v>
      </c>
      <c r="B43" s="81" t="s">
        <v>237</v>
      </c>
      <c r="C43" s="82" t="s">
        <v>15</v>
      </c>
      <c r="D43" s="82" t="s">
        <v>240</v>
      </c>
      <c r="E43" s="83" t="s">
        <v>25</v>
      </c>
      <c r="F43" s="84">
        <v>81.95</v>
      </c>
      <c r="G43" s="85">
        <v>155</v>
      </c>
      <c r="H43" s="81"/>
      <c r="I43" s="86">
        <f t="shared" si="0"/>
        <v>49.17</v>
      </c>
    </row>
    <row r="44" spans="1:9" x14ac:dyDescent="0.3">
      <c r="A44" s="81" t="s">
        <v>236</v>
      </c>
      <c r="B44" s="81" t="s">
        <v>237</v>
      </c>
      <c r="C44" s="82" t="s">
        <v>16</v>
      </c>
      <c r="D44" s="82" t="s">
        <v>240</v>
      </c>
      <c r="E44" s="83" t="s">
        <v>25</v>
      </c>
      <c r="F44" s="84">
        <v>81.95</v>
      </c>
      <c r="G44" s="85">
        <v>155</v>
      </c>
      <c r="H44" s="81"/>
      <c r="I44" s="86">
        <f t="shared" si="0"/>
        <v>49.17</v>
      </c>
    </row>
    <row r="45" spans="1:9" ht="15" thickBot="1" x14ac:dyDescent="0.35">
      <c r="A45" s="87" t="s">
        <v>236</v>
      </c>
      <c r="B45" s="87" t="s">
        <v>237</v>
      </c>
      <c r="C45" s="88" t="s">
        <v>17</v>
      </c>
      <c r="D45" s="88" t="s">
        <v>240</v>
      </c>
      <c r="E45" s="89" t="s">
        <v>25</v>
      </c>
      <c r="F45" s="90">
        <v>81.95</v>
      </c>
      <c r="G45" s="91">
        <v>155</v>
      </c>
      <c r="H45" s="81"/>
      <c r="I45" s="92">
        <f t="shared" si="0"/>
        <v>49.17</v>
      </c>
    </row>
    <row r="46" spans="1:9" x14ac:dyDescent="0.3">
      <c r="A46" s="75" t="s">
        <v>241</v>
      </c>
      <c r="B46" s="75" t="s">
        <v>242</v>
      </c>
      <c r="C46" s="76">
        <v>8</v>
      </c>
      <c r="D46" s="76" t="s">
        <v>46</v>
      </c>
      <c r="E46" s="77">
        <v>2</v>
      </c>
      <c r="F46" s="78">
        <v>81.95</v>
      </c>
      <c r="G46" s="79">
        <v>155</v>
      </c>
      <c r="H46" s="81"/>
      <c r="I46" s="80">
        <f t="shared" si="0"/>
        <v>49.17</v>
      </c>
    </row>
    <row r="47" spans="1:9" x14ac:dyDescent="0.3">
      <c r="A47" s="81" t="s">
        <v>241</v>
      </c>
      <c r="B47" s="81" t="s">
        <v>242</v>
      </c>
      <c r="C47" s="82">
        <v>10</v>
      </c>
      <c r="D47" s="82" t="s">
        <v>46</v>
      </c>
      <c r="E47" s="83">
        <v>13</v>
      </c>
      <c r="F47" s="84">
        <v>81.95</v>
      </c>
      <c r="G47" s="85">
        <v>155</v>
      </c>
      <c r="H47" s="81"/>
      <c r="I47" s="86">
        <f t="shared" si="0"/>
        <v>49.17</v>
      </c>
    </row>
    <row r="48" spans="1:9" x14ac:dyDescent="0.3">
      <c r="A48" s="81" t="s">
        <v>241</v>
      </c>
      <c r="B48" s="81" t="s">
        <v>242</v>
      </c>
      <c r="C48" s="82">
        <v>12</v>
      </c>
      <c r="D48" s="82" t="s">
        <v>46</v>
      </c>
      <c r="E48" s="83">
        <v>20</v>
      </c>
      <c r="F48" s="84">
        <v>81.95</v>
      </c>
      <c r="G48" s="85">
        <v>155</v>
      </c>
      <c r="H48" s="81"/>
      <c r="I48" s="86">
        <f t="shared" si="0"/>
        <v>49.17</v>
      </c>
    </row>
    <row r="49" spans="1:9" x14ac:dyDescent="0.3">
      <c r="A49" s="81" t="s">
        <v>241</v>
      </c>
      <c r="B49" s="81" t="s">
        <v>242</v>
      </c>
      <c r="C49" s="82">
        <v>14</v>
      </c>
      <c r="D49" s="82" t="s">
        <v>46</v>
      </c>
      <c r="E49" s="83">
        <v>25</v>
      </c>
      <c r="F49" s="84">
        <v>81.95</v>
      </c>
      <c r="G49" s="85">
        <v>155</v>
      </c>
      <c r="H49" s="81"/>
      <c r="I49" s="86">
        <f t="shared" si="0"/>
        <v>49.17</v>
      </c>
    </row>
    <row r="50" spans="1:9" x14ac:dyDescent="0.3">
      <c r="A50" s="81" t="s">
        <v>241</v>
      </c>
      <c r="B50" s="81" t="s">
        <v>242</v>
      </c>
      <c r="C50" s="82">
        <v>16</v>
      </c>
      <c r="D50" s="82" t="s">
        <v>46</v>
      </c>
      <c r="E50" s="83">
        <v>17</v>
      </c>
      <c r="F50" s="84">
        <v>81.95</v>
      </c>
      <c r="G50" s="85">
        <v>155</v>
      </c>
      <c r="H50" s="81"/>
      <c r="I50" s="86">
        <f t="shared" si="0"/>
        <v>49.17</v>
      </c>
    </row>
    <row r="51" spans="1:9" x14ac:dyDescent="0.3">
      <c r="A51" s="81" t="s">
        <v>241</v>
      </c>
      <c r="B51" s="81" t="s">
        <v>242</v>
      </c>
      <c r="C51" s="82">
        <v>8</v>
      </c>
      <c r="D51" s="82" t="s">
        <v>83</v>
      </c>
      <c r="E51" s="83">
        <v>8</v>
      </c>
      <c r="F51" s="84">
        <v>81.95</v>
      </c>
      <c r="G51" s="85">
        <v>155</v>
      </c>
      <c r="H51" s="81"/>
      <c r="I51" s="86">
        <f t="shared" si="0"/>
        <v>49.17</v>
      </c>
    </row>
    <row r="52" spans="1:9" x14ac:dyDescent="0.3">
      <c r="A52" s="81" t="s">
        <v>241</v>
      </c>
      <c r="B52" s="81" t="s">
        <v>242</v>
      </c>
      <c r="C52" s="82">
        <v>10</v>
      </c>
      <c r="D52" s="82" t="s">
        <v>83</v>
      </c>
      <c r="E52" s="83">
        <v>29</v>
      </c>
      <c r="F52" s="84">
        <v>81.95</v>
      </c>
      <c r="G52" s="85">
        <v>155</v>
      </c>
      <c r="H52" s="81"/>
      <c r="I52" s="86">
        <f t="shared" si="0"/>
        <v>49.17</v>
      </c>
    </row>
    <row r="53" spans="1:9" x14ac:dyDescent="0.3">
      <c r="A53" s="81" t="s">
        <v>241</v>
      </c>
      <c r="B53" s="81" t="s">
        <v>242</v>
      </c>
      <c r="C53" s="82">
        <v>12</v>
      </c>
      <c r="D53" s="82" t="s">
        <v>83</v>
      </c>
      <c r="E53" s="83">
        <v>17</v>
      </c>
      <c r="F53" s="84">
        <v>81.95</v>
      </c>
      <c r="G53" s="85">
        <v>155</v>
      </c>
      <c r="H53" s="81"/>
      <c r="I53" s="86">
        <f t="shared" si="0"/>
        <v>49.17</v>
      </c>
    </row>
    <row r="54" spans="1:9" x14ac:dyDescent="0.3">
      <c r="A54" s="81" t="s">
        <v>241</v>
      </c>
      <c r="B54" s="81" t="s">
        <v>242</v>
      </c>
      <c r="C54" s="82">
        <v>14</v>
      </c>
      <c r="D54" s="82" t="s">
        <v>83</v>
      </c>
      <c r="E54" s="83">
        <v>40</v>
      </c>
      <c r="F54" s="84">
        <v>81.95</v>
      </c>
      <c r="G54" s="85">
        <v>155</v>
      </c>
      <c r="H54" s="81"/>
      <c r="I54" s="86">
        <f t="shared" si="0"/>
        <v>49.17</v>
      </c>
    </row>
    <row r="55" spans="1:9" x14ac:dyDescent="0.3">
      <c r="A55" s="81" t="s">
        <v>241</v>
      </c>
      <c r="B55" s="81" t="s">
        <v>242</v>
      </c>
      <c r="C55" s="82">
        <v>16</v>
      </c>
      <c r="D55" s="82" t="s">
        <v>83</v>
      </c>
      <c r="E55" s="83">
        <v>27</v>
      </c>
      <c r="F55" s="84">
        <v>81.95</v>
      </c>
      <c r="G55" s="85">
        <v>155</v>
      </c>
      <c r="H55" s="81"/>
      <c r="I55" s="86">
        <f t="shared" si="0"/>
        <v>49.17</v>
      </c>
    </row>
    <row r="56" spans="1:9" x14ac:dyDescent="0.3">
      <c r="A56" s="81" t="s">
        <v>241</v>
      </c>
      <c r="B56" s="81" t="s">
        <v>242</v>
      </c>
      <c r="C56" s="82">
        <v>8</v>
      </c>
      <c r="D56" s="82" t="s">
        <v>198</v>
      </c>
      <c r="E56" s="83" t="s">
        <v>25</v>
      </c>
      <c r="F56" s="84">
        <v>81.95</v>
      </c>
      <c r="G56" s="85">
        <v>155</v>
      </c>
      <c r="H56" s="81"/>
      <c r="I56" s="86">
        <f t="shared" si="0"/>
        <v>49.17</v>
      </c>
    </row>
    <row r="57" spans="1:9" x14ac:dyDescent="0.3">
      <c r="A57" s="81" t="s">
        <v>241</v>
      </c>
      <c r="B57" s="81" t="s">
        <v>242</v>
      </c>
      <c r="C57" s="82">
        <v>10</v>
      </c>
      <c r="D57" s="82" t="s">
        <v>198</v>
      </c>
      <c r="E57" s="83" t="s">
        <v>25</v>
      </c>
      <c r="F57" s="84">
        <v>81.95</v>
      </c>
      <c r="G57" s="85">
        <v>155</v>
      </c>
      <c r="H57" s="81"/>
      <c r="I57" s="86">
        <f t="shared" si="0"/>
        <v>49.17</v>
      </c>
    </row>
    <row r="58" spans="1:9" x14ac:dyDescent="0.3">
      <c r="A58" s="81" t="s">
        <v>241</v>
      </c>
      <c r="B58" s="81" t="s">
        <v>242</v>
      </c>
      <c r="C58" s="82">
        <v>12</v>
      </c>
      <c r="D58" s="82" t="s">
        <v>198</v>
      </c>
      <c r="E58" s="83" t="s">
        <v>25</v>
      </c>
      <c r="F58" s="84">
        <v>81.95</v>
      </c>
      <c r="G58" s="85">
        <v>155</v>
      </c>
      <c r="H58" s="81"/>
      <c r="I58" s="86">
        <f t="shared" si="0"/>
        <v>49.17</v>
      </c>
    </row>
    <row r="59" spans="1:9" x14ac:dyDescent="0.3">
      <c r="A59" s="81" t="s">
        <v>241</v>
      </c>
      <c r="B59" s="81" t="s">
        <v>242</v>
      </c>
      <c r="C59" s="82">
        <v>14</v>
      </c>
      <c r="D59" s="82" t="s">
        <v>198</v>
      </c>
      <c r="E59" s="83">
        <v>22</v>
      </c>
      <c r="F59" s="84">
        <v>81.95</v>
      </c>
      <c r="G59" s="85">
        <v>155</v>
      </c>
      <c r="H59" s="81"/>
      <c r="I59" s="86">
        <f t="shared" si="0"/>
        <v>49.17</v>
      </c>
    </row>
    <row r="60" spans="1:9" ht="15" thickBot="1" x14ac:dyDescent="0.35">
      <c r="A60" s="81" t="s">
        <v>241</v>
      </c>
      <c r="B60" s="81" t="s">
        <v>242</v>
      </c>
      <c r="C60" s="82">
        <v>16</v>
      </c>
      <c r="D60" s="82" t="s">
        <v>198</v>
      </c>
      <c r="E60" s="83">
        <v>23</v>
      </c>
      <c r="F60" s="90">
        <v>81.95</v>
      </c>
      <c r="G60" s="91">
        <v>155</v>
      </c>
      <c r="H60" s="81"/>
      <c r="I60" s="92">
        <f t="shared" si="0"/>
        <v>49.17</v>
      </c>
    </row>
    <row r="61" spans="1:9" x14ac:dyDescent="0.3">
      <c r="A61" s="75" t="s">
        <v>243</v>
      </c>
      <c r="B61" s="75" t="s">
        <v>244</v>
      </c>
      <c r="C61" s="76" t="s">
        <v>18</v>
      </c>
      <c r="D61" s="76" t="s">
        <v>46</v>
      </c>
      <c r="E61" s="77" t="s">
        <v>25</v>
      </c>
      <c r="F61" s="78">
        <v>52.87</v>
      </c>
      <c r="G61" s="79">
        <v>100</v>
      </c>
      <c r="H61" s="81"/>
      <c r="I61" s="80">
        <f t="shared" si="0"/>
        <v>31.721999999999998</v>
      </c>
    </row>
    <row r="62" spans="1:9" x14ac:dyDescent="0.3">
      <c r="A62" s="81" t="s">
        <v>243</v>
      </c>
      <c r="B62" s="81" t="s">
        <v>244</v>
      </c>
      <c r="C62" s="82" t="s">
        <v>11</v>
      </c>
      <c r="D62" s="82" t="s">
        <v>46</v>
      </c>
      <c r="E62" s="83" t="s">
        <v>25</v>
      </c>
      <c r="F62" s="84">
        <v>52.87</v>
      </c>
      <c r="G62" s="85">
        <v>100</v>
      </c>
      <c r="H62" s="81"/>
      <c r="I62" s="86">
        <f t="shared" si="0"/>
        <v>31.721999999999998</v>
      </c>
    </row>
    <row r="63" spans="1:9" x14ac:dyDescent="0.3">
      <c r="A63" s="81" t="s">
        <v>243</v>
      </c>
      <c r="B63" s="81" t="s">
        <v>244</v>
      </c>
      <c r="C63" s="82" t="s">
        <v>13</v>
      </c>
      <c r="D63" s="82" t="s">
        <v>46</v>
      </c>
      <c r="E63" s="83" t="s">
        <v>25</v>
      </c>
      <c r="F63" s="84">
        <v>52.87</v>
      </c>
      <c r="G63" s="85">
        <v>100</v>
      </c>
      <c r="H63" s="81"/>
      <c r="I63" s="86">
        <f t="shared" si="0"/>
        <v>31.721999999999998</v>
      </c>
    </row>
    <row r="64" spans="1:9" x14ac:dyDescent="0.3">
      <c r="A64" s="81" t="s">
        <v>243</v>
      </c>
      <c r="B64" s="81" t="s">
        <v>244</v>
      </c>
      <c r="C64" s="82" t="s">
        <v>14</v>
      </c>
      <c r="D64" s="82" t="s">
        <v>46</v>
      </c>
      <c r="E64" s="83" t="s">
        <v>25</v>
      </c>
      <c r="F64" s="84">
        <v>52.87</v>
      </c>
      <c r="G64" s="85">
        <v>100</v>
      </c>
      <c r="H64" s="81"/>
      <c r="I64" s="86">
        <f t="shared" si="0"/>
        <v>31.721999999999998</v>
      </c>
    </row>
    <row r="65" spans="1:9" x14ac:dyDescent="0.3">
      <c r="A65" s="81" t="s">
        <v>243</v>
      </c>
      <c r="B65" s="81" t="s">
        <v>244</v>
      </c>
      <c r="C65" s="82" t="s">
        <v>15</v>
      </c>
      <c r="D65" s="82" t="s">
        <v>46</v>
      </c>
      <c r="E65" s="83">
        <v>9</v>
      </c>
      <c r="F65" s="84">
        <v>52.87</v>
      </c>
      <c r="G65" s="85">
        <v>100</v>
      </c>
      <c r="H65" s="81"/>
      <c r="I65" s="86">
        <f t="shared" si="0"/>
        <v>31.721999999999998</v>
      </c>
    </row>
    <row r="66" spans="1:9" x14ac:dyDescent="0.3">
      <c r="A66" s="81" t="s">
        <v>243</v>
      </c>
      <c r="B66" s="81" t="s">
        <v>244</v>
      </c>
      <c r="C66" s="82" t="s">
        <v>16</v>
      </c>
      <c r="D66" s="82" t="s">
        <v>46</v>
      </c>
      <c r="E66" s="83">
        <v>4</v>
      </c>
      <c r="F66" s="84">
        <v>52.87</v>
      </c>
      <c r="G66" s="85">
        <v>100</v>
      </c>
      <c r="H66" s="81"/>
      <c r="I66" s="86">
        <f t="shared" si="0"/>
        <v>31.721999999999998</v>
      </c>
    </row>
    <row r="67" spans="1:9" x14ac:dyDescent="0.3">
      <c r="A67" s="81" t="s">
        <v>243</v>
      </c>
      <c r="B67" s="81" t="s">
        <v>244</v>
      </c>
      <c r="C67" s="82" t="s">
        <v>17</v>
      </c>
      <c r="D67" s="82" t="s">
        <v>46</v>
      </c>
      <c r="E67" s="83">
        <v>1</v>
      </c>
      <c r="F67" s="84">
        <v>52.87</v>
      </c>
      <c r="G67" s="85">
        <v>100</v>
      </c>
      <c r="H67" s="81"/>
      <c r="I67" s="86">
        <f t="shared" si="0"/>
        <v>31.721999999999998</v>
      </c>
    </row>
    <row r="68" spans="1:9" x14ac:dyDescent="0.3">
      <c r="A68" s="81" t="s">
        <v>243</v>
      </c>
      <c r="B68" s="81" t="s">
        <v>244</v>
      </c>
      <c r="C68" s="82" t="s">
        <v>18</v>
      </c>
      <c r="D68" s="82" t="s">
        <v>239</v>
      </c>
      <c r="E68" s="83">
        <v>31</v>
      </c>
      <c r="F68" s="84">
        <v>52.87</v>
      </c>
      <c r="G68" s="85">
        <v>100</v>
      </c>
      <c r="H68" s="81"/>
      <c r="I68" s="86">
        <f t="shared" ref="I68:I131" si="1">F68*0.6</f>
        <v>31.721999999999998</v>
      </c>
    </row>
    <row r="69" spans="1:9" x14ac:dyDescent="0.3">
      <c r="A69" s="81" t="s">
        <v>243</v>
      </c>
      <c r="B69" s="81" t="s">
        <v>244</v>
      </c>
      <c r="C69" s="82" t="s">
        <v>11</v>
      </c>
      <c r="D69" s="82" t="s">
        <v>239</v>
      </c>
      <c r="E69" s="83">
        <v>24</v>
      </c>
      <c r="F69" s="84">
        <v>52.87</v>
      </c>
      <c r="G69" s="85">
        <v>100</v>
      </c>
      <c r="H69" s="81"/>
      <c r="I69" s="86">
        <f t="shared" si="1"/>
        <v>31.721999999999998</v>
      </c>
    </row>
    <row r="70" spans="1:9" x14ac:dyDescent="0.3">
      <c r="A70" s="81" t="s">
        <v>243</v>
      </c>
      <c r="B70" s="81" t="s">
        <v>244</v>
      </c>
      <c r="C70" s="82" t="s">
        <v>13</v>
      </c>
      <c r="D70" s="82" t="s">
        <v>239</v>
      </c>
      <c r="E70" s="83">
        <v>0</v>
      </c>
      <c r="F70" s="84">
        <v>52.87</v>
      </c>
      <c r="G70" s="85">
        <v>100</v>
      </c>
      <c r="H70" s="81"/>
      <c r="I70" s="86">
        <f t="shared" si="1"/>
        <v>31.721999999999998</v>
      </c>
    </row>
    <row r="71" spans="1:9" x14ac:dyDescent="0.3">
      <c r="A71" s="81" t="s">
        <v>243</v>
      </c>
      <c r="B71" s="81" t="s">
        <v>244</v>
      </c>
      <c r="C71" s="82" t="s">
        <v>14</v>
      </c>
      <c r="D71" s="82" t="s">
        <v>239</v>
      </c>
      <c r="E71" s="83">
        <v>14</v>
      </c>
      <c r="F71" s="84">
        <v>52.87</v>
      </c>
      <c r="G71" s="85">
        <v>100</v>
      </c>
      <c r="H71" s="81"/>
      <c r="I71" s="86">
        <f t="shared" si="1"/>
        <v>31.721999999999998</v>
      </c>
    </row>
    <row r="72" spans="1:9" x14ac:dyDescent="0.3">
      <c r="A72" s="81" t="s">
        <v>243</v>
      </c>
      <c r="B72" s="81" t="s">
        <v>244</v>
      </c>
      <c r="C72" s="82" t="s">
        <v>15</v>
      </c>
      <c r="D72" s="82" t="s">
        <v>239</v>
      </c>
      <c r="E72" s="83">
        <v>38</v>
      </c>
      <c r="F72" s="84">
        <v>52.87</v>
      </c>
      <c r="G72" s="85">
        <v>100</v>
      </c>
      <c r="H72" s="81"/>
      <c r="I72" s="86">
        <f t="shared" si="1"/>
        <v>31.721999999999998</v>
      </c>
    </row>
    <row r="73" spans="1:9" x14ac:dyDescent="0.3">
      <c r="A73" s="81" t="s">
        <v>243</v>
      </c>
      <c r="B73" s="81" t="s">
        <v>244</v>
      </c>
      <c r="C73" s="82" t="s">
        <v>16</v>
      </c>
      <c r="D73" s="82" t="s">
        <v>239</v>
      </c>
      <c r="E73" s="83">
        <v>12</v>
      </c>
      <c r="F73" s="84">
        <v>52.87</v>
      </c>
      <c r="G73" s="85">
        <v>100</v>
      </c>
      <c r="H73" s="81"/>
      <c r="I73" s="86">
        <f t="shared" si="1"/>
        <v>31.721999999999998</v>
      </c>
    </row>
    <row r="74" spans="1:9" x14ac:dyDescent="0.3">
      <c r="A74" s="81" t="s">
        <v>243</v>
      </c>
      <c r="B74" s="81" t="s">
        <v>244</v>
      </c>
      <c r="C74" s="82" t="s">
        <v>17</v>
      </c>
      <c r="D74" s="82" t="s">
        <v>239</v>
      </c>
      <c r="E74" s="83">
        <v>3</v>
      </c>
      <c r="F74" s="84">
        <v>52.87</v>
      </c>
      <c r="G74" s="85">
        <v>100</v>
      </c>
      <c r="H74" s="81"/>
      <c r="I74" s="86">
        <f t="shared" si="1"/>
        <v>31.721999999999998</v>
      </c>
    </row>
    <row r="75" spans="1:9" x14ac:dyDescent="0.3">
      <c r="A75" s="81" t="s">
        <v>243</v>
      </c>
      <c r="B75" s="81" t="s">
        <v>244</v>
      </c>
      <c r="C75" s="82" t="s">
        <v>18</v>
      </c>
      <c r="D75" s="82" t="s">
        <v>240</v>
      </c>
      <c r="E75" s="83" t="s">
        <v>25</v>
      </c>
      <c r="F75" s="84">
        <v>52.87</v>
      </c>
      <c r="G75" s="85">
        <v>100</v>
      </c>
      <c r="H75" s="81"/>
      <c r="I75" s="86">
        <f t="shared" si="1"/>
        <v>31.721999999999998</v>
      </c>
    </row>
    <row r="76" spans="1:9" x14ac:dyDescent="0.3">
      <c r="A76" s="81" t="s">
        <v>243</v>
      </c>
      <c r="B76" s="81" t="s">
        <v>244</v>
      </c>
      <c r="C76" s="82" t="s">
        <v>11</v>
      </c>
      <c r="D76" s="82" t="s">
        <v>240</v>
      </c>
      <c r="E76" s="83">
        <v>6</v>
      </c>
      <c r="F76" s="84">
        <v>52.87</v>
      </c>
      <c r="G76" s="85">
        <v>100</v>
      </c>
      <c r="H76" s="81"/>
      <c r="I76" s="86">
        <f t="shared" si="1"/>
        <v>31.721999999999998</v>
      </c>
    </row>
    <row r="77" spans="1:9" x14ac:dyDescent="0.3">
      <c r="A77" s="81" t="s">
        <v>243</v>
      </c>
      <c r="B77" s="81" t="s">
        <v>244</v>
      </c>
      <c r="C77" s="82" t="s">
        <v>13</v>
      </c>
      <c r="D77" s="82" t="s">
        <v>240</v>
      </c>
      <c r="E77" s="83">
        <v>48</v>
      </c>
      <c r="F77" s="84">
        <v>52.87</v>
      </c>
      <c r="G77" s="85">
        <v>100</v>
      </c>
      <c r="H77" s="81"/>
      <c r="I77" s="86">
        <f t="shared" si="1"/>
        <v>31.721999999999998</v>
      </c>
    </row>
    <row r="78" spans="1:9" x14ac:dyDescent="0.3">
      <c r="A78" s="81" t="s">
        <v>243</v>
      </c>
      <c r="B78" s="81" t="s">
        <v>244</v>
      </c>
      <c r="C78" s="82" t="s">
        <v>14</v>
      </c>
      <c r="D78" s="82" t="s">
        <v>240</v>
      </c>
      <c r="E78" s="83">
        <v>13</v>
      </c>
      <c r="F78" s="84">
        <v>52.87</v>
      </c>
      <c r="G78" s="85">
        <v>100</v>
      </c>
      <c r="H78" s="81"/>
      <c r="I78" s="86">
        <f t="shared" si="1"/>
        <v>31.721999999999998</v>
      </c>
    </row>
    <row r="79" spans="1:9" x14ac:dyDescent="0.3">
      <c r="A79" s="81" t="s">
        <v>243</v>
      </c>
      <c r="B79" s="81" t="s">
        <v>244</v>
      </c>
      <c r="C79" s="82" t="s">
        <v>15</v>
      </c>
      <c r="D79" s="82" t="s">
        <v>240</v>
      </c>
      <c r="E79" s="83" t="s">
        <v>25</v>
      </c>
      <c r="F79" s="84">
        <v>52.87</v>
      </c>
      <c r="G79" s="85">
        <v>100</v>
      </c>
      <c r="H79" s="81"/>
      <c r="I79" s="86">
        <f t="shared" si="1"/>
        <v>31.721999999999998</v>
      </c>
    </row>
    <row r="80" spans="1:9" x14ac:dyDescent="0.3">
      <c r="A80" s="81" t="s">
        <v>243</v>
      </c>
      <c r="B80" s="81" t="s">
        <v>244</v>
      </c>
      <c r="C80" s="82" t="s">
        <v>16</v>
      </c>
      <c r="D80" s="82" t="s">
        <v>240</v>
      </c>
      <c r="E80" s="83">
        <v>3</v>
      </c>
      <c r="F80" s="84">
        <v>52.87</v>
      </c>
      <c r="G80" s="85">
        <v>100</v>
      </c>
      <c r="H80" s="81"/>
      <c r="I80" s="86">
        <f t="shared" si="1"/>
        <v>31.721999999999998</v>
      </c>
    </row>
    <row r="81" spans="1:9" x14ac:dyDescent="0.3">
      <c r="A81" s="81" t="s">
        <v>243</v>
      </c>
      <c r="B81" s="81" t="s">
        <v>244</v>
      </c>
      <c r="C81" s="82" t="s">
        <v>17</v>
      </c>
      <c r="D81" s="82" t="s">
        <v>240</v>
      </c>
      <c r="E81" s="83" t="s">
        <v>25</v>
      </c>
      <c r="F81" s="84">
        <v>52.87</v>
      </c>
      <c r="G81" s="85">
        <v>100</v>
      </c>
      <c r="H81" s="81"/>
      <c r="I81" s="86">
        <f t="shared" si="1"/>
        <v>31.721999999999998</v>
      </c>
    </row>
    <row r="82" spans="1:9" x14ac:dyDescent="0.3">
      <c r="A82" s="81" t="s">
        <v>243</v>
      </c>
      <c r="B82" s="81" t="s">
        <v>244</v>
      </c>
      <c r="C82" s="82" t="s">
        <v>18</v>
      </c>
      <c r="D82" s="82" t="s">
        <v>198</v>
      </c>
      <c r="E82" s="83" t="s">
        <v>25</v>
      </c>
      <c r="F82" s="84">
        <v>52.87</v>
      </c>
      <c r="G82" s="85">
        <v>100</v>
      </c>
      <c r="H82" s="81"/>
      <c r="I82" s="86">
        <f t="shared" si="1"/>
        <v>31.721999999999998</v>
      </c>
    </row>
    <row r="83" spans="1:9" x14ac:dyDescent="0.3">
      <c r="A83" s="81" t="s">
        <v>243</v>
      </c>
      <c r="B83" s="81" t="s">
        <v>244</v>
      </c>
      <c r="C83" s="82" t="s">
        <v>11</v>
      </c>
      <c r="D83" s="82" t="s">
        <v>198</v>
      </c>
      <c r="E83" s="83" t="s">
        <v>25</v>
      </c>
      <c r="F83" s="84">
        <v>52.87</v>
      </c>
      <c r="G83" s="85">
        <v>100</v>
      </c>
      <c r="H83" s="81"/>
      <c r="I83" s="86">
        <f t="shared" si="1"/>
        <v>31.721999999999998</v>
      </c>
    </row>
    <row r="84" spans="1:9" x14ac:dyDescent="0.3">
      <c r="A84" s="81" t="s">
        <v>243</v>
      </c>
      <c r="B84" s="81" t="s">
        <v>244</v>
      </c>
      <c r="C84" s="82" t="s">
        <v>13</v>
      </c>
      <c r="D84" s="82" t="s">
        <v>198</v>
      </c>
      <c r="E84" s="83" t="s">
        <v>25</v>
      </c>
      <c r="F84" s="84">
        <v>52.87</v>
      </c>
      <c r="G84" s="85">
        <v>100</v>
      </c>
      <c r="H84" s="81"/>
      <c r="I84" s="86">
        <f t="shared" si="1"/>
        <v>31.721999999999998</v>
      </c>
    </row>
    <row r="85" spans="1:9" x14ac:dyDescent="0.3">
      <c r="A85" s="81" t="s">
        <v>243</v>
      </c>
      <c r="B85" s="81" t="s">
        <v>244</v>
      </c>
      <c r="C85" s="82" t="s">
        <v>14</v>
      </c>
      <c r="D85" s="82" t="s">
        <v>198</v>
      </c>
      <c r="E85" s="83" t="s">
        <v>25</v>
      </c>
      <c r="F85" s="84">
        <v>52.87</v>
      </c>
      <c r="G85" s="85">
        <v>100</v>
      </c>
      <c r="H85" s="81"/>
      <c r="I85" s="86">
        <f t="shared" si="1"/>
        <v>31.721999999999998</v>
      </c>
    </row>
    <row r="86" spans="1:9" x14ac:dyDescent="0.3">
      <c r="A86" s="81" t="s">
        <v>243</v>
      </c>
      <c r="B86" s="81" t="s">
        <v>244</v>
      </c>
      <c r="C86" s="82" t="s">
        <v>15</v>
      </c>
      <c r="D86" s="82" t="s">
        <v>198</v>
      </c>
      <c r="E86" s="83">
        <v>2</v>
      </c>
      <c r="F86" s="84">
        <v>52.87</v>
      </c>
      <c r="G86" s="85">
        <v>100</v>
      </c>
      <c r="H86" s="81"/>
      <c r="I86" s="86">
        <f t="shared" si="1"/>
        <v>31.721999999999998</v>
      </c>
    </row>
    <row r="87" spans="1:9" x14ac:dyDescent="0.3">
      <c r="A87" s="81" t="s">
        <v>243</v>
      </c>
      <c r="B87" s="81" t="s">
        <v>244</v>
      </c>
      <c r="C87" s="82" t="s">
        <v>16</v>
      </c>
      <c r="D87" s="82" t="s">
        <v>198</v>
      </c>
      <c r="E87" s="83" t="s">
        <v>25</v>
      </c>
      <c r="F87" s="84">
        <v>52.87</v>
      </c>
      <c r="G87" s="85">
        <v>100</v>
      </c>
      <c r="H87" s="81"/>
      <c r="I87" s="86">
        <f t="shared" si="1"/>
        <v>31.721999999999998</v>
      </c>
    </row>
    <row r="88" spans="1:9" x14ac:dyDescent="0.3">
      <c r="A88" s="81" t="s">
        <v>243</v>
      </c>
      <c r="B88" s="81" t="s">
        <v>244</v>
      </c>
      <c r="C88" s="82" t="s">
        <v>17</v>
      </c>
      <c r="D88" s="82" t="s">
        <v>198</v>
      </c>
      <c r="E88" s="83" t="s">
        <v>25</v>
      </c>
      <c r="F88" s="84">
        <v>52.87</v>
      </c>
      <c r="G88" s="85">
        <v>100</v>
      </c>
      <c r="H88" s="81"/>
      <c r="I88" s="86">
        <f t="shared" si="1"/>
        <v>31.721999999999998</v>
      </c>
    </row>
    <row r="89" spans="1:9" x14ac:dyDescent="0.3">
      <c r="A89" s="81" t="s">
        <v>243</v>
      </c>
      <c r="B89" s="81" t="s">
        <v>244</v>
      </c>
      <c r="C89" s="82" t="s">
        <v>18</v>
      </c>
      <c r="D89" s="82" t="s">
        <v>238</v>
      </c>
      <c r="E89" s="83">
        <v>15</v>
      </c>
      <c r="F89" s="84">
        <v>52.87</v>
      </c>
      <c r="G89" s="85">
        <v>100</v>
      </c>
      <c r="H89" s="81"/>
      <c r="I89" s="86">
        <f t="shared" si="1"/>
        <v>31.721999999999998</v>
      </c>
    </row>
    <row r="90" spans="1:9" x14ac:dyDescent="0.3">
      <c r="A90" s="81" t="s">
        <v>243</v>
      </c>
      <c r="B90" s="81" t="s">
        <v>244</v>
      </c>
      <c r="C90" s="82" t="s">
        <v>11</v>
      </c>
      <c r="D90" s="82" t="s">
        <v>238</v>
      </c>
      <c r="E90" s="83">
        <v>4</v>
      </c>
      <c r="F90" s="84">
        <v>52.87</v>
      </c>
      <c r="G90" s="85">
        <v>100</v>
      </c>
      <c r="H90" s="81"/>
      <c r="I90" s="86">
        <f t="shared" si="1"/>
        <v>31.721999999999998</v>
      </c>
    </row>
    <row r="91" spans="1:9" x14ac:dyDescent="0.3">
      <c r="A91" s="81" t="s">
        <v>243</v>
      </c>
      <c r="B91" s="81" t="s">
        <v>244</v>
      </c>
      <c r="C91" s="82" t="s">
        <v>13</v>
      </c>
      <c r="D91" s="82" t="s">
        <v>238</v>
      </c>
      <c r="E91" s="83" t="s">
        <v>25</v>
      </c>
      <c r="F91" s="84">
        <v>52.87</v>
      </c>
      <c r="G91" s="85">
        <v>100</v>
      </c>
      <c r="H91" s="81"/>
      <c r="I91" s="86">
        <f t="shared" si="1"/>
        <v>31.721999999999998</v>
      </c>
    </row>
    <row r="92" spans="1:9" x14ac:dyDescent="0.3">
      <c r="A92" s="81" t="s">
        <v>243</v>
      </c>
      <c r="B92" s="81" t="s">
        <v>244</v>
      </c>
      <c r="C92" s="82" t="s">
        <v>14</v>
      </c>
      <c r="D92" s="82" t="s">
        <v>238</v>
      </c>
      <c r="E92" s="83" t="s">
        <v>25</v>
      </c>
      <c r="F92" s="84">
        <v>52.87</v>
      </c>
      <c r="G92" s="85">
        <v>100</v>
      </c>
      <c r="H92" s="81"/>
      <c r="I92" s="86">
        <f t="shared" si="1"/>
        <v>31.721999999999998</v>
      </c>
    </row>
    <row r="93" spans="1:9" x14ac:dyDescent="0.3">
      <c r="A93" s="81" t="s">
        <v>243</v>
      </c>
      <c r="B93" s="81" t="s">
        <v>244</v>
      </c>
      <c r="C93" s="82" t="s">
        <v>15</v>
      </c>
      <c r="D93" s="82" t="s">
        <v>238</v>
      </c>
      <c r="E93" s="83">
        <v>1</v>
      </c>
      <c r="F93" s="84">
        <v>52.87</v>
      </c>
      <c r="G93" s="85">
        <v>100</v>
      </c>
      <c r="H93" s="81"/>
      <c r="I93" s="86">
        <f t="shared" si="1"/>
        <v>31.721999999999998</v>
      </c>
    </row>
    <row r="94" spans="1:9" x14ac:dyDescent="0.3">
      <c r="A94" s="81" t="s">
        <v>243</v>
      </c>
      <c r="B94" s="81" t="s">
        <v>244</v>
      </c>
      <c r="C94" s="82" t="s">
        <v>16</v>
      </c>
      <c r="D94" s="82" t="s">
        <v>238</v>
      </c>
      <c r="E94" s="83">
        <v>10</v>
      </c>
      <c r="F94" s="84">
        <v>52.87</v>
      </c>
      <c r="G94" s="85">
        <v>100</v>
      </c>
      <c r="H94" s="81"/>
      <c r="I94" s="86">
        <f t="shared" si="1"/>
        <v>31.721999999999998</v>
      </c>
    </row>
    <row r="95" spans="1:9" ht="15" thickBot="1" x14ac:dyDescent="0.35">
      <c r="A95" s="87" t="s">
        <v>243</v>
      </c>
      <c r="B95" s="87" t="s">
        <v>244</v>
      </c>
      <c r="C95" s="88" t="s">
        <v>17</v>
      </c>
      <c r="D95" s="88" t="s">
        <v>238</v>
      </c>
      <c r="E95" s="89" t="s">
        <v>25</v>
      </c>
      <c r="F95" s="90">
        <v>52.87</v>
      </c>
      <c r="G95" s="91">
        <v>100</v>
      </c>
      <c r="H95" s="81"/>
      <c r="I95" s="92">
        <f t="shared" si="1"/>
        <v>31.721999999999998</v>
      </c>
    </row>
    <row r="96" spans="1:9" x14ac:dyDescent="0.3">
      <c r="A96" s="75" t="s">
        <v>245</v>
      </c>
      <c r="B96" s="75" t="s">
        <v>246</v>
      </c>
      <c r="C96" s="76" t="s">
        <v>18</v>
      </c>
      <c r="D96" s="76" t="s">
        <v>46</v>
      </c>
      <c r="E96" s="77">
        <v>10</v>
      </c>
      <c r="F96" s="78">
        <v>87.24</v>
      </c>
      <c r="G96" s="79">
        <v>165</v>
      </c>
      <c r="H96" s="81"/>
      <c r="I96" s="80">
        <f t="shared" si="1"/>
        <v>52.343999999999994</v>
      </c>
    </row>
    <row r="97" spans="1:9" x14ac:dyDescent="0.3">
      <c r="A97" s="81" t="s">
        <v>245</v>
      </c>
      <c r="B97" s="81" t="s">
        <v>246</v>
      </c>
      <c r="C97" s="82" t="s">
        <v>11</v>
      </c>
      <c r="D97" s="82" t="s">
        <v>46</v>
      </c>
      <c r="E97" s="83">
        <v>81</v>
      </c>
      <c r="F97" s="84">
        <v>87.24</v>
      </c>
      <c r="G97" s="85">
        <v>165</v>
      </c>
      <c r="H97" s="81"/>
      <c r="I97" s="86">
        <f t="shared" si="1"/>
        <v>52.343999999999994</v>
      </c>
    </row>
    <row r="98" spans="1:9" x14ac:dyDescent="0.3">
      <c r="A98" s="81" t="s">
        <v>245</v>
      </c>
      <c r="B98" s="81" t="s">
        <v>246</v>
      </c>
      <c r="C98" s="82" t="s">
        <v>13</v>
      </c>
      <c r="D98" s="82" t="s">
        <v>46</v>
      </c>
      <c r="E98" s="83">
        <v>19</v>
      </c>
      <c r="F98" s="84">
        <v>87.24</v>
      </c>
      <c r="G98" s="85">
        <v>165</v>
      </c>
      <c r="H98" s="81"/>
      <c r="I98" s="86">
        <f t="shared" si="1"/>
        <v>52.343999999999994</v>
      </c>
    </row>
    <row r="99" spans="1:9" x14ac:dyDescent="0.3">
      <c r="A99" s="81" t="s">
        <v>245</v>
      </c>
      <c r="B99" s="81" t="s">
        <v>246</v>
      </c>
      <c r="C99" s="82" t="s">
        <v>14</v>
      </c>
      <c r="D99" s="82" t="s">
        <v>46</v>
      </c>
      <c r="E99" s="83">
        <v>34</v>
      </c>
      <c r="F99" s="84">
        <v>87.24</v>
      </c>
      <c r="G99" s="85">
        <v>165</v>
      </c>
      <c r="H99" s="81"/>
      <c r="I99" s="86">
        <f t="shared" si="1"/>
        <v>52.343999999999994</v>
      </c>
    </row>
    <row r="100" spans="1:9" x14ac:dyDescent="0.3">
      <c r="A100" s="81" t="s">
        <v>245</v>
      </c>
      <c r="B100" s="81" t="s">
        <v>246</v>
      </c>
      <c r="C100" s="82" t="s">
        <v>15</v>
      </c>
      <c r="D100" s="82" t="s">
        <v>46</v>
      </c>
      <c r="E100" s="83">
        <v>36</v>
      </c>
      <c r="F100" s="84">
        <v>87.24</v>
      </c>
      <c r="G100" s="85">
        <v>165</v>
      </c>
      <c r="H100" s="81"/>
      <c r="I100" s="86">
        <f t="shared" si="1"/>
        <v>52.343999999999994</v>
      </c>
    </row>
    <row r="101" spans="1:9" x14ac:dyDescent="0.3">
      <c r="A101" s="81" t="s">
        <v>245</v>
      </c>
      <c r="B101" s="81" t="s">
        <v>246</v>
      </c>
      <c r="C101" s="82" t="s">
        <v>16</v>
      </c>
      <c r="D101" s="82" t="s">
        <v>46</v>
      </c>
      <c r="E101" s="83">
        <v>32</v>
      </c>
      <c r="F101" s="84">
        <v>87.24</v>
      </c>
      <c r="G101" s="85">
        <v>165</v>
      </c>
      <c r="H101" s="81"/>
      <c r="I101" s="86">
        <f t="shared" si="1"/>
        <v>52.343999999999994</v>
      </c>
    </row>
    <row r="102" spans="1:9" x14ac:dyDescent="0.3">
      <c r="A102" s="81" t="s">
        <v>245</v>
      </c>
      <c r="B102" s="81" t="s">
        <v>246</v>
      </c>
      <c r="C102" s="82" t="s">
        <v>17</v>
      </c>
      <c r="D102" s="82" t="s">
        <v>46</v>
      </c>
      <c r="E102" s="83" t="s">
        <v>25</v>
      </c>
      <c r="F102" s="84">
        <v>87.24</v>
      </c>
      <c r="G102" s="85">
        <v>165</v>
      </c>
      <c r="H102" s="81"/>
      <c r="I102" s="86">
        <f t="shared" si="1"/>
        <v>52.343999999999994</v>
      </c>
    </row>
    <row r="103" spans="1:9" x14ac:dyDescent="0.3">
      <c r="A103" s="81" t="s">
        <v>245</v>
      </c>
      <c r="B103" s="81" t="s">
        <v>246</v>
      </c>
      <c r="C103" s="82" t="s">
        <v>18</v>
      </c>
      <c r="D103" s="82" t="s">
        <v>239</v>
      </c>
      <c r="E103" s="83">
        <v>19</v>
      </c>
      <c r="F103" s="84">
        <v>87.24</v>
      </c>
      <c r="G103" s="85">
        <v>165</v>
      </c>
      <c r="H103" s="81"/>
      <c r="I103" s="86">
        <f t="shared" si="1"/>
        <v>52.343999999999994</v>
      </c>
    </row>
    <row r="104" spans="1:9" x14ac:dyDescent="0.3">
      <c r="A104" s="81" t="s">
        <v>245</v>
      </c>
      <c r="B104" s="81" t="s">
        <v>246</v>
      </c>
      <c r="C104" s="82" t="s">
        <v>11</v>
      </c>
      <c r="D104" s="82" t="s">
        <v>239</v>
      </c>
      <c r="E104" s="83">
        <v>48</v>
      </c>
      <c r="F104" s="84">
        <v>87.24</v>
      </c>
      <c r="G104" s="85">
        <v>165</v>
      </c>
      <c r="H104" s="81"/>
      <c r="I104" s="86">
        <f t="shared" si="1"/>
        <v>52.343999999999994</v>
      </c>
    </row>
    <row r="105" spans="1:9" x14ac:dyDescent="0.3">
      <c r="A105" s="81" t="s">
        <v>245</v>
      </c>
      <c r="B105" s="81" t="s">
        <v>246</v>
      </c>
      <c r="C105" s="82" t="s">
        <v>13</v>
      </c>
      <c r="D105" s="82" t="s">
        <v>239</v>
      </c>
      <c r="E105" s="83">
        <v>127</v>
      </c>
      <c r="F105" s="84">
        <v>87.24</v>
      </c>
      <c r="G105" s="85">
        <v>165</v>
      </c>
      <c r="H105" s="81"/>
      <c r="I105" s="86">
        <f t="shared" si="1"/>
        <v>52.343999999999994</v>
      </c>
    </row>
    <row r="106" spans="1:9" x14ac:dyDescent="0.3">
      <c r="A106" s="81" t="s">
        <v>245</v>
      </c>
      <c r="B106" s="81" t="s">
        <v>246</v>
      </c>
      <c r="C106" s="82" t="s">
        <v>14</v>
      </c>
      <c r="D106" s="82" t="s">
        <v>239</v>
      </c>
      <c r="E106" s="83">
        <v>120</v>
      </c>
      <c r="F106" s="84">
        <v>87.24</v>
      </c>
      <c r="G106" s="85">
        <v>165</v>
      </c>
      <c r="H106" s="81"/>
      <c r="I106" s="86">
        <f t="shared" si="1"/>
        <v>52.343999999999994</v>
      </c>
    </row>
    <row r="107" spans="1:9" x14ac:dyDescent="0.3">
      <c r="A107" s="81" t="s">
        <v>245</v>
      </c>
      <c r="B107" s="81" t="s">
        <v>246</v>
      </c>
      <c r="C107" s="82" t="s">
        <v>15</v>
      </c>
      <c r="D107" s="82" t="s">
        <v>239</v>
      </c>
      <c r="E107" s="83">
        <v>14</v>
      </c>
      <c r="F107" s="84">
        <v>87.24</v>
      </c>
      <c r="G107" s="85">
        <v>165</v>
      </c>
      <c r="H107" s="81"/>
      <c r="I107" s="86">
        <f t="shared" si="1"/>
        <v>52.343999999999994</v>
      </c>
    </row>
    <row r="108" spans="1:9" x14ac:dyDescent="0.3">
      <c r="A108" s="81" t="s">
        <v>245</v>
      </c>
      <c r="B108" s="81" t="s">
        <v>246</v>
      </c>
      <c r="C108" s="82" t="s">
        <v>16</v>
      </c>
      <c r="D108" s="82" t="s">
        <v>239</v>
      </c>
      <c r="E108" s="83">
        <v>15</v>
      </c>
      <c r="F108" s="84">
        <v>87.24</v>
      </c>
      <c r="G108" s="85">
        <v>165</v>
      </c>
      <c r="H108" s="81"/>
      <c r="I108" s="86">
        <f t="shared" si="1"/>
        <v>52.343999999999994</v>
      </c>
    </row>
    <row r="109" spans="1:9" x14ac:dyDescent="0.3">
      <c r="A109" s="81" t="s">
        <v>245</v>
      </c>
      <c r="B109" s="81" t="s">
        <v>246</v>
      </c>
      <c r="C109" s="82" t="s">
        <v>17</v>
      </c>
      <c r="D109" s="82" t="s">
        <v>239</v>
      </c>
      <c r="E109" s="83" t="s">
        <v>25</v>
      </c>
      <c r="F109" s="84">
        <v>87.24</v>
      </c>
      <c r="G109" s="85">
        <v>165</v>
      </c>
      <c r="H109" s="81"/>
      <c r="I109" s="86">
        <f t="shared" si="1"/>
        <v>52.343999999999994</v>
      </c>
    </row>
    <row r="110" spans="1:9" x14ac:dyDescent="0.3">
      <c r="A110" s="81" t="s">
        <v>245</v>
      </c>
      <c r="B110" s="81" t="s">
        <v>246</v>
      </c>
      <c r="C110" s="82" t="s">
        <v>18</v>
      </c>
      <c r="D110" s="82" t="s">
        <v>83</v>
      </c>
      <c r="E110" s="83">
        <v>61</v>
      </c>
      <c r="F110" s="84">
        <v>87.24</v>
      </c>
      <c r="G110" s="85">
        <v>165</v>
      </c>
      <c r="H110" s="81"/>
      <c r="I110" s="86">
        <f t="shared" si="1"/>
        <v>52.343999999999994</v>
      </c>
    </row>
    <row r="111" spans="1:9" x14ac:dyDescent="0.3">
      <c r="A111" s="81" t="s">
        <v>245</v>
      </c>
      <c r="B111" s="81" t="s">
        <v>246</v>
      </c>
      <c r="C111" s="82" t="s">
        <v>11</v>
      </c>
      <c r="D111" s="82" t="s">
        <v>83</v>
      </c>
      <c r="E111" s="83" t="s">
        <v>25</v>
      </c>
      <c r="F111" s="84">
        <v>87.24</v>
      </c>
      <c r="G111" s="85">
        <v>165</v>
      </c>
      <c r="H111" s="81"/>
      <c r="I111" s="86">
        <f t="shared" si="1"/>
        <v>52.343999999999994</v>
      </c>
    </row>
    <row r="112" spans="1:9" x14ac:dyDescent="0.3">
      <c r="A112" s="81" t="s">
        <v>245</v>
      </c>
      <c r="B112" s="81" t="s">
        <v>246</v>
      </c>
      <c r="C112" s="82" t="s">
        <v>13</v>
      </c>
      <c r="D112" s="82" t="s">
        <v>83</v>
      </c>
      <c r="E112" s="83" t="s">
        <v>25</v>
      </c>
      <c r="F112" s="84">
        <v>87.24</v>
      </c>
      <c r="G112" s="85">
        <v>165</v>
      </c>
      <c r="H112" s="81"/>
      <c r="I112" s="86">
        <f t="shared" si="1"/>
        <v>52.343999999999994</v>
      </c>
    </row>
    <row r="113" spans="1:9" x14ac:dyDescent="0.3">
      <c r="A113" s="81" t="s">
        <v>245</v>
      </c>
      <c r="B113" s="81" t="s">
        <v>246</v>
      </c>
      <c r="C113" s="82" t="s">
        <v>14</v>
      </c>
      <c r="D113" s="82" t="s">
        <v>83</v>
      </c>
      <c r="E113" s="83" t="s">
        <v>25</v>
      </c>
      <c r="F113" s="84">
        <v>87.24</v>
      </c>
      <c r="G113" s="85">
        <v>165</v>
      </c>
      <c r="H113" s="81"/>
      <c r="I113" s="86">
        <f t="shared" si="1"/>
        <v>52.343999999999994</v>
      </c>
    </row>
    <row r="114" spans="1:9" x14ac:dyDescent="0.3">
      <c r="A114" s="81" t="s">
        <v>245</v>
      </c>
      <c r="B114" s="81" t="s">
        <v>246</v>
      </c>
      <c r="C114" s="82" t="s">
        <v>15</v>
      </c>
      <c r="D114" s="82" t="s">
        <v>83</v>
      </c>
      <c r="E114" s="83">
        <v>0</v>
      </c>
      <c r="F114" s="84">
        <v>87.24</v>
      </c>
      <c r="G114" s="85">
        <v>165</v>
      </c>
      <c r="H114" s="81"/>
      <c r="I114" s="86">
        <f t="shared" si="1"/>
        <v>52.343999999999994</v>
      </c>
    </row>
    <row r="115" spans="1:9" x14ac:dyDescent="0.3">
      <c r="A115" s="81" t="s">
        <v>245</v>
      </c>
      <c r="B115" s="81" t="s">
        <v>246</v>
      </c>
      <c r="C115" s="82" t="s">
        <v>16</v>
      </c>
      <c r="D115" s="82" t="s">
        <v>83</v>
      </c>
      <c r="E115" s="83" t="s">
        <v>25</v>
      </c>
      <c r="F115" s="84">
        <v>87.24</v>
      </c>
      <c r="G115" s="85">
        <v>165</v>
      </c>
      <c r="H115" s="81"/>
      <c r="I115" s="86">
        <f t="shared" si="1"/>
        <v>52.343999999999994</v>
      </c>
    </row>
    <row r="116" spans="1:9" x14ac:dyDescent="0.3">
      <c r="A116" s="81" t="s">
        <v>245</v>
      </c>
      <c r="B116" s="81" t="s">
        <v>246</v>
      </c>
      <c r="C116" s="82" t="s">
        <v>17</v>
      </c>
      <c r="D116" s="82" t="s">
        <v>83</v>
      </c>
      <c r="E116" s="83" t="s">
        <v>25</v>
      </c>
      <c r="F116" s="84">
        <v>87.24</v>
      </c>
      <c r="G116" s="85">
        <v>165</v>
      </c>
      <c r="H116" s="81"/>
      <c r="I116" s="86">
        <f t="shared" si="1"/>
        <v>52.343999999999994</v>
      </c>
    </row>
    <row r="117" spans="1:9" x14ac:dyDescent="0.3">
      <c r="A117" s="81" t="s">
        <v>245</v>
      </c>
      <c r="B117" s="81" t="s">
        <v>246</v>
      </c>
      <c r="C117" s="82" t="s">
        <v>18</v>
      </c>
      <c r="D117" s="82" t="s">
        <v>240</v>
      </c>
      <c r="E117" s="83" t="s">
        <v>25</v>
      </c>
      <c r="F117" s="84">
        <v>87.24</v>
      </c>
      <c r="G117" s="85">
        <v>165</v>
      </c>
      <c r="H117" s="81"/>
      <c r="I117" s="86">
        <f t="shared" si="1"/>
        <v>52.343999999999994</v>
      </c>
    </row>
    <row r="118" spans="1:9" x14ac:dyDescent="0.3">
      <c r="A118" s="81" t="s">
        <v>245</v>
      </c>
      <c r="B118" s="81" t="s">
        <v>246</v>
      </c>
      <c r="C118" s="82" t="s">
        <v>11</v>
      </c>
      <c r="D118" s="82" t="s">
        <v>240</v>
      </c>
      <c r="E118" s="83" t="s">
        <v>25</v>
      </c>
      <c r="F118" s="84">
        <v>87.24</v>
      </c>
      <c r="G118" s="85">
        <v>165</v>
      </c>
      <c r="H118" s="81"/>
      <c r="I118" s="86">
        <f t="shared" si="1"/>
        <v>52.343999999999994</v>
      </c>
    </row>
    <row r="119" spans="1:9" x14ac:dyDescent="0.3">
      <c r="A119" s="81" t="s">
        <v>245</v>
      </c>
      <c r="B119" s="81" t="s">
        <v>246</v>
      </c>
      <c r="C119" s="82" t="s">
        <v>13</v>
      </c>
      <c r="D119" s="82" t="s">
        <v>240</v>
      </c>
      <c r="E119" s="83" t="s">
        <v>25</v>
      </c>
      <c r="F119" s="84">
        <v>87.24</v>
      </c>
      <c r="G119" s="85">
        <v>165</v>
      </c>
      <c r="H119" s="81"/>
      <c r="I119" s="86">
        <f t="shared" si="1"/>
        <v>52.343999999999994</v>
      </c>
    </row>
    <row r="120" spans="1:9" x14ac:dyDescent="0.3">
      <c r="A120" s="81" t="s">
        <v>245</v>
      </c>
      <c r="B120" s="81" t="s">
        <v>246</v>
      </c>
      <c r="C120" s="82" t="s">
        <v>14</v>
      </c>
      <c r="D120" s="82" t="s">
        <v>240</v>
      </c>
      <c r="E120" s="83" t="s">
        <v>25</v>
      </c>
      <c r="F120" s="84">
        <v>87.24</v>
      </c>
      <c r="G120" s="85">
        <v>165</v>
      </c>
      <c r="H120" s="81"/>
      <c r="I120" s="86">
        <f t="shared" si="1"/>
        <v>52.343999999999994</v>
      </c>
    </row>
    <row r="121" spans="1:9" x14ac:dyDescent="0.3">
      <c r="A121" s="81" t="s">
        <v>245</v>
      </c>
      <c r="B121" s="81" t="s">
        <v>246</v>
      </c>
      <c r="C121" s="82" t="s">
        <v>15</v>
      </c>
      <c r="D121" s="82" t="s">
        <v>240</v>
      </c>
      <c r="E121" s="83" t="s">
        <v>25</v>
      </c>
      <c r="F121" s="84">
        <v>87.24</v>
      </c>
      <c r="G121" s="85">
        <v>165</v>
      </c>
      <c r="H121" s="81"/>
      <c r="I121" s="86">
        <f t="shared" si="1"/>
        <v>52.343999999999994</v>
      </c>
    </row>
    <row r="122" spans="1:9" x14ac:dyDescent="0.3">
      <c r="A122" s="81" t="s">
        <v>245</v>
      </c>
      <c r="B122" s="81" t="s">
        <v>246</v>
      </c>
      <c r="C122" s="82" t="s">
        <v>16</v>
      </c>
      <c r="D122" s="82" t="s">
        <v>240</v>
      </c>
      <c r="E122" s="83">
        <v>4</v>
      </c>
      <c r="F122" s="84">
        <v>87.24</v>
      </c>
      <c r="G122" s="85">
        <v>165</v>
      </c>
      <c r="H122" s="81"/>
      <c r="I122" s="86">
        <f t="shared" si="1"/>
        <v>52.343999999999994</v>
      </c>
    </row>
    <row r="123" spans="1:9" ht="15" thickBot="1" x14ac:dyDescent="0.35">
      <c r="A123" s="87" t="s">
        <v>245</v>
      </c>
      <c r="B123" s="87" t="s">
        <v>246</v>
      </c>
      <c r="C123" s="88" t="s">
        <v>17</v>
      </c>
      <c r="D123" s="88" t="s">
        <v>240</v>
      </c>
      <c r="E123" s="89" t="s">
        <v>25</v>
      </c>
      <c r="F123" s="90">
        <v>87.24</v>
      </c>
      <c r="G123" s="91">
        <v>165</v>
      </c>
      <c r="H123" s="81"/>
      <c r="I123" s="92">
        <f t="shared" si="1"/>
        <v>52.343999999999994</v>
      </c>
    </row>
    <row r="124" spans="1:9" x14ac:dyDescent="0.3">
      <c r="A124" s="81" t="s">
        <v>247</v>
      </c>
      <c r="B124" s="81" t="s">
        <v>248</v>
      </c>
      <c r="C124" s="82">
        <v>6</v>
      </c>
      <c r="D124" s="82" t="s">
        <v>46</v>
      </c>
      <c r="E124" s="83">
        <v>5</v>
      </c>
      <c r="F124" s="78">
        <v>87.24</v>
      </c>
      <c r="G124" s="79">
        <v>165</v>
      </c>
      <c r="H124" s="81"/>
      <c r="I124" s="80">
        <f t="shared" si="1"/>
        <v>52.343999999999994</v>
      </c>
    </row>
    <row r="125" spans="1:9" x14ac:dyDescent="0.3">
      <c r="A125" s="81" t="s">
        <v>247</v>
      </c>
      <c r="B125" s="81" t="s">
        <v>248</v>
      </c>
      <c r="C125" s="82">
        <v>8</v>
      </c>
      <c r="D125" s="82" t="s">
        <v>46</v>
      </c>
      <c r="E125" s="83">
        <v>17</v>
      </c>
      <c r="F125" s="84">
        <v>87.24</v>
      </c>
      <c r="G125" s="85">
        <v>165</v>
      </c>
      <c r="H125" s="81"/>
      <c r="I125" s="86">
        <f t="shared" si="1"/>
        <v>52.343999999999994</v>
      </c>
    </row>
    <row r="126" spans="1:9" x14ac:dyDescent="0.3">
      <c r="A126" s="81" t="s">
        <v>247</v>
      </c>
      <c r="B126" s="81" t="s">
        <v>248</v>
      </c>
      <c r="C126" s="82">
        <v>10</v>
      </c>
      <c r="D126" s="82" t="s">
        <v>46</v>
      </c>
      <c r="E126" s="83" t="s">
        <v>25</v>
      </c>
      <c r="F126" s="84">
        <v>87.24</v>
      </c>
      <c r="G126" s="85">
        <v>165</v>
      </c>
      <c r="H126" s="81"/>
      <c r="I126" s="86">
        <f t="shared" si="1"/>
        <v>52.343999999999994</v>
      </c>
    </row>
    <row r="127" spans="1:9" x14ac:dyDescent="0.3">
      <c r="A127" s="81" t="s">
        <v>247</v>
      </c>
      <c r="B127" s="81" t="s">
        <v>248</v>
      </c>
      <c r="C127" s="82">
        <v>12</v>
      </c>
      <c r="D127" s="82" t="s">
        <v>46</v>
      </c>
      <c r="E127" s="83">
        <v>1</v>
      </c>
      <c r="F127" s="84">
        <v>87.24</v>
      </c>
      <c r="G127" s="85">
        <v>165</v>
      </c>
      <c r="H127" s="81"/>
      <c r="I127" s="86">
        <f t="shared" si="1"/>
        <v>52.343999999999994</v>
      </c>
    </row>
    <row r="128" spans="1:9" x14ac:dyDescent="0.3">
      <c r="A128" s="81" t="s">
        <v>247</v>
      </c>
      <c r="B128" s="81" t="s">
        <v>248</v>
      </c>
      <c r="C128" s="82">
        <v>14</v>
      </c>
      <c r="D128" s="82" t="s">
        <v>46</v>
      </c>
      <c r="E128" s="83">
        <v>22</v>
      </c>
      <c r="F128" s="84">
        <v>87.24</v>
      </c>
      <c r="G128" s="85">
        <v>165</v>
      </c>
      <c r="H128" s="81"/>
      <c r="I128" s="86">
        <f t="shared" si="1"/>
        <v>52.343999999999994</v>
      </c>
    </row>
    <row r="129" spans="1:9" x14ac:dyDescent="0.3">
      <c r="A129" s="81" t="s">
        <v>247</v>
      </c>
      <c r="B129" s="81" t="s">
        <v>248</v>
      </c>
      <c r="C129" s="82">
        <v>16</v>
      </c>
      <c r="D129" s="82" t="s">
        <v>46</v>
      </c>
      <c r="E129" s="83">
        <v>15</v>
      </c>
      <c r="F129" s="84">
        <v>87.24</v>
      </c>
      <c r="G129" s="85">
        <v>165</v>
      </c>
      <c r="H129" s="81"/>
      <c r="I129" s="86">
        <f t="shared" si="1"/>
        <v>52.343999999999994</v>
      </c>
    </row>
    <row r="130" spans="1:9" x14ac:dyDescent="0.3">
      <c r="A130" s="81" t="s">
        <v>247</v>
      </c>
      <c r="B130" s="81" t="s">
        <v>248</v>
      </c>
      <c r="C130" s="82">
        <v>6</v>
      </c>
      <c r="D130" s="82" t="s">
        <v>83</v>
      </c>
      <c r="E130" s="83">
        <v>4</v>
      </c>
      <c r="F130" s="84">
        <v>87.24</v>
      </c>
      <c r="G130" s="85">
        <v>165</v>
      </c>
      <c r="H130" s="81"/>
      <c r="I130" s="86">
        <f t="shared" si="1"/>
        <v>52.343999999999994</v>
      </c>
    </row>
    <row r="131" spans="1:9" x14ac:dyDescent="0.3">
      <c r="A131" s="81" t="s">
        <v>247</v>
      </c>
      <c r="B131" s="81" t="s">
        <v>248</v>
      </c>
      <c r="C131" s="82">
        <v>8</v>
      </c>
      <c r="D131" s="82" t="s">
        <v>83</v>
      </c>
      <c r="E131" s="83" t="s">
        <v>25</v>
      </c>
      <c r="F131" s="84">
        <v>87.24</v>
      </c>
      <c r="G131" s="85">
        <v>165</v>
      </c>
      <c r="H131" s="81"/>
      <c r="I131" s="86">
        <f t="shared" si="1"/>
        <v>52.343999999999994</v>
      </c>
    </row>
    <row r="132" spans="1:9" x14ac:dyDescent="0.3">
      <c r="A132" s="81" t="s">
        <v>247</v>
      </c>
      <c r="B132" s="81" t="s">
        <v>248</v>
      </c>
      <c r="C132" s="82">
        <v>10</v>
      </c>
      <c r="D132" s="82" t="s">
        <v>83</v>
      </c>
      <c r="E132" s="83" t="s">
        <v>25</v>
      </c>
      <c r="F132" s="84">
        <v>87.24</v>
      </c>
      <c r="G132" s="85">
        <v>165</v>
      </c>
      <c r="H132" s="81"/>
      <c r="I132" s="86">
        <f t="shared" ref="I132:I167" si="2">F132*0.6</f>
        <v>52.343999999999994</v>
      </c>
    </row>
    <row r="133" spans="1:9" x14ac:dyDescent="0.3">
      <c r="A133" s="81" t="s">
        <v>247</v>
      </c>
      <c r="B133" s="81" t="s">
        <v>248</v>
      </c>
      <c r="C133" s="82">
        <v>12</v>
      </c>
      <c r="D133" s="82" t="s">
        <v>83</v>
      </c>
      <c r="E133" s="83" t="s">
        <v>25</v>
      </c>
      <c r="F133" s="84">
        <v>87.24</v>
      </c>
      <c r="G133" s="85">
        <v>165</v>
      </c>
      <c r="H133" s="81"/>
      <c r="I133" s="86">
        <f t="shared" si="2"/>
        <v>52.343999999999994</v>
      </c>
    </row>
    <row r="134" spans="1:9" x14ac:dyDescent="0.3">
      <c r="A134" s="81" t="s">
        <v>247</v>
      </c>
      <c r="B134" s="81" t="s">
        <v>248</v>
      </c>
      <c r="C134" s="82">
        <v>14</v>
      </c>
      <c r="D134" s="82" t="s">
        <v>83</v>
      </c>
      <c r="E134" s="83" t="s">
        <v>25</v>
      </c>
      <c r="F134" s="84">
        <v>87.24</v>
      </c>
      <c r="G134" s="85">
        <v>165</v>
      </c>
      <c r="H134" s="81"/>
      <c r="I134" s="86">
        <f t="shared" si="2"/>
        <v>52.343999999999994</v>
      </c>
    </row>
    <row r="135" spans="1:9" ht="15" thickBot="1" x14ac:dyDescent="0.35">
      <c r="A135" s="87" t="s">
        <v>247</v>
      </c>
      <c r="B135" s="87" t="s">
        <v>248</v>
      </c>
      <c r="C135" s="88">
        <v>16</v>
      </c>
      <c r="D135" s="88" t="s">
        <v>83</v>
      </c>
      <c r="E135" s="83" t="s">
        <v>25</v>
      </c>
      <c r="F135" s="90">
        <v>87.24</v>
      </c>
      <c r="G135" s="91">
        <v>165</v>
      </c>
      <c r="H135" s="81"/>
      <c r="I135" s="92">
        <f t="shared" si="2"/>
        <v>52.343999999999994</v>
      </c>
    </row>
    <row r="136" spans="1:9" x14ac:dyDescent="0.3">
      <c r="A136" s="93" t="s">
        <v>9</v>
      </c>
      <c r="B136" s="81" t="s">
        <v>10</v>
      </c>
      <c r="C136" s="82" t="s">
        <v>11</v>
      </c>
      <c r="D136" s="82" t="s">
        <v>12</v>
      </c>
      <c r="E136" s="94">
        <v>131</v>
      </c>
      <c r="F136" s="84">
        <v>16.920000000000002</v>
      </c>
      <c r="G136" s="85">
        <v>32</v>
      </c>
      <c r="H136" s="73"/>
      <c r="I136" s="86">
        <v>11</v>
      </c>
    </row>
    <row r="137" spans="1:9" x14ac:dyDescent="0.3">
      <c r="A137" s="93" t="s">
        <v>9</v>
      </c>
      <c r="B137" s="81" t="s">
        <v>10</v>
      </c>
      <c r="C137" s="82" t="s">
        <v>13</v>
      </c>
      <c r="D137" s="82" t="s">
        <v>12</v>
      </c>
      <c r="E137" s="95">
        <v>460</v>
      </c>
      <c r="F137" s="84">
        <v>16.920000000000002</v>
      </c>
      <c r="G137" s="85">
        <v>32</v>
      </c>
      <c r="H137" s="73"/>
      <c r="I137" s="86">
        <v>11</v>
      </c>
    </row>
    <row r="138" spans="1:9" x14ac:dyDescent="0.3">
      <c r="A138" s="93" t="s">
        <v>9</v>
      </c>
      <c r="B138" s="81" t="s">
        <v>10</v>
      </c>
      <c r="C138" s="82" t="s">
        <v>14</v>
      </c>
      <c r="D138" s="82" t="s">
        <v>12</v>
      </c>
      <c r="E138" s="95">
        <v>560</v>
      </c>
      <c r="F138" s="84">
        <v>16.920000000000002</v>
      </c>
      <c r="G138" s="85">
        <v>32</v>
      </c>
      <c r="H138" s="73"/>
      <c r="I138" s="86">
        <v>11</v>
      </c>
    </row>
    <row r="139" spans="1:9" x14ac:dyDescent="0.3">
      <c r="A139" s="93" t="s">
        <v>9</v>
      </c>
      <c r="B139" s="81" t="s">
        <v>10</v>
      </c>
      <c r="C139" s="82" t="s">
        <v>15</v>
      </c>
      <c r="D139" s="82" t="s">
        <v>12</v>
      </c>
      <c r="E139" s="95">
        <v>487</v>
      </c>
      <c r="F139" s="84">
        <v>16.920000000000002</v>
      </c>
      <c r="G139" s="85">
        <v>32</v>
      </c>
      <c r="H139" s="73"/>
      <c r="I139" s="86">
        <v>11</v>
      </c>
    </row>
    <row r="140" spans="1:9" x14ac:dyDescent="0.3">
      <c r="A140" s="93" t="s">
        <v>9</v>
      </c>
      <c r="B140" s="81" t="s">
        <v>10</v>
      </c>
      <c r="C140" s="82" t="s">
        <v>16</v>
      </c>
      <c r="D140" s="82" t="s">
        <v>12</v>
      </c>
      <c r="E140" s="95">
        <v>166</v>
      </c>
      <c r="F140" s="84">
        <v>16.920000000000002</v>
      </c>
      <c r="G140" s="85">
        <v>32</v>
      </c>
      <c r="H140" s="73"/>
      <c r="I140" s="86">
        <v>11</v>
      </c>
    </row>
    <row r="141" spans="1:9" x14ac:dyDescent="0.3">
      <c r="A141" s="93" t="s">
        <v>9</v>
      </c>
      <c r="B141" s="81" t="s">
        <v>10</v>
      </c>
      <c r="C141" s="82" t="s">
        <v>17</v>
      </c>
      <c r="D141" s="82" t="s">
        <v>12</v>
      </c>
      <c r="E141" s="95">
        <v>5</v>
      </c>
      <c r="F141" s="84">
        <v>16.920000000000002</v>
      </c>
      <c r="G141" s="85">
        <v>32</v>
      </c>
      <c r="H141" s="73"/>
      <c r="I141" s="86">
        <v>11</v>
      </c>
    </row>
    <row r="142" spans="1:9" x14ac:dyDescent="0.3">
      <c r="A142" s="93" t="s">
        <v>9</v>
      </c>
      <c r="B142" s="81" t="s">
        <v>10</v>
      </c>
      <c r="C142" s="82" t="s">
        <v>18</v>
      </c>
      <c r="D142" s="82" t="s">
        <v>19</v>
      </c>
      <c r="E142" s="95">
        <v>34</v>
      </c>
      <c r="F142" s="84">
        <v>16.920000000000002</v>
      </c>
      <c r="G142" s="85">
        <v>32</v>
      </c>
      <c r="H142" s="73"/>
      <c r="I142" s="86">
        <v>11</v>
      </c>
    </row>
    <row r="143" spans="1:9" x14ac:dyDescent="0.3">
      <c r="A143" s="93" t="s">
        <v>9</v>
      </c>
      <c r="B143" s="81" t="s">
        <v>10</v>
      </c>
      <c r="C143" s="82" t="s">
        <v>11</v>
      </c>
      <c r="D143" s="82" t="s">
        <v>19</v>
      </c>
      <c r="E143" s="95">
        <v>1</v>
      </c>
      <c r="F143" s="84">
        <v>16.920000000000002</v>
      </c>
      <c r="G143" s="85">
        <v>32</v>
      </c>
      <c r="H143" s="73"/>
      <c r="I143" s="86">
        <v>11</v>
      </c>
    </row>
    <row r="144" spans="1:9" x14ac:dyDescent="0.3">
      <c r="A144" s="93" t="s">
        <v>9</v>
      </c>
      <c r="B144" s="81" t="s">
        <v>10</v>
      </c>
      <c r="C144" s="82" t="s">
        <v>13</v>
      </c>
      <c r="D144" s="82" t="s">
        <v>19</v>
      </c>
      <c r="E144" s="95">
        <v>177</v>
      </c>
      <c r="F144" s="84">
        <v>16.920000000000002</v>
      </c>
      <c r="G144" s="85">
        <v>32</v>
      </c>
      <c r="H144" s="73"/>
      <c r="I144" s="86">
        <v>11</v>
      </c>
    </row>
    <row r="145" spans="1:9" x14ac:dyDescent="0.3">
      <c r="A145" s="93" t="s">
        <v>9</v>
      </c>
      <c r="B145" s="81" t="s">
        <v>10</v>
      </c>
      <c r="C145" s="82" t="s">
        <v>14</v>
      </c>
      <c r="D145" s="82" t="s">
        <v>19</v>
      </c>
      <c r="E145" s="95">
        <v>265</v>
      </c>
      <c r="F145" s="84">
        <v>16.920000000000002</v>
      </c>
      <c r="G145" s="85">
        <v>32</v>
      </c>
      <c r="H145" s="73"/>
      <c r="I145" s="86">
        <v>11</v>
      </c>
    </row>
    <row r="146" spans="1:9" x14ac:dyDescent="0.3">
      <c r="A146" s="93" t="s">
        <v>9</v>
      </c>
      <c r="B146" s="81" t="s">
        <v>10</v>
      </c>
      <c r="C146" s="82" t="s">
        <v>15</v>
      </c>
      <c r="D146" s="82" t="s">
        <v>19</v>
      </c>
      <c r="E146" s="95">
        <v>144</v>
      </c>
      <c r="F146" s="84">
        <v>16.920000000000002</v>
      </c>
      <c r="G146" s="85">
        <v>32</v>
      </c>
      <c r="H146" s="73"/>
      <c r="I146" s="86">
        <v>11</v>
      </c>
    </row>
    <row r="147" spans="1:9" x14ac:dyDescent="0.3">
      <c r="A147" s="93" t="s">
        <v>9</v>
      </c>
      <c r="B147" s="81" t="s">
        <v>10</v>
      </c>
      <c r="C147" s="82" t="s">
        <v>16</v>
      </c>
      <c r="D147" s="82" t="s">
        <v>19</v>
      </c>
      <c r="E147" s="95">
        <v>32</v>
      </c>
      <c r="F147" s="84">
        <v>16.920000000000002</v>
      </c>
      <c r="G147" s="85">
        <v>32</v>
      </c>
      <c r="H147" s="73"/>
      <c r="I147" s="86">
        <v>11</v>
      </c>
    </row>
    <row r="148" spans="1:9" x14ac:dyDescent="0.3">
      <c r="A148" s="93" t="s">
        <v>9</v>
      </c>
      <c r="B148" s="81" t="s">
        <v>10</v>
      </c>
      <c r="C148" s="82" t="s">
        <v>17</v>
      </c>
      <c r="D148" s="82" t="s">
        <v>19</v>
      </c>
      <c r="E148" s="95">
        <v>48</v>
      </c>
      <c r="F148" s="84">
        <v>16.920000000000002</v>
      </c>
      <c r="G148" s="85">
        <v>32</v>
      </c>
      <c r="H148" s="73"/>
      <c r="I148" s="86">
        <v>11</v>
      </c>
    </row>
    <row r="149" spans="1:9" x14ac:dyDescent="0.3">
      <c r="A149" s="93" t="s">
        <v>9</v>
      </c>
      <c r="B149" s="81" t="s">
        <v>10</v>
      </c>
      <c r="C149" s="82" t="s">
        <v>18</v>
      </c>
      <c r="D149" s="82" t="s">
        <v>20</v>
      </c>
      <c r="E149" s="95">
        <v>38</v>
      </c>
      <c r="F149" s="84">
        <v>16.920000000000002</v>
      </c>
      <c r="G149" s="85">
        <v>32</v>
      </c>
      <c r="H149" s="73"/>
      <c r="I149" s="86">
        <v>11</v>
      </c>
    </row>
    <row r="150" spans="1:9" x14ac:dyDescent="0.3">
      <c r="A150" s="93" t="s">
        <v>9</v>
      </c>
      <c r="B150" s="81" t="s">
        <v>10</v>
      </c>
      <c r="C150" s="82" t="s">
        <v>11</v>
      </c>
      <c r="D150" s="82" t="s">
        <v>20</v>
      </c>
      <c r="E150" s="95">
        <v>17</v>
      </c>
      <c r="F150" s="84">
        <v>16.920000000000002</v>
      </c>
      <c r="G150" s="85">
        <v>32</v>
      </c>
      <c r="H150" s="73"/>
      <c r="I150" s="86">
        <v>11</v>
      </c>
    </row>
    <row r="151" spans="1:9" x14ac:dyDescent="0.3">
      <c r="A151" s="93" t="s">
        <v>9</v>
      </c>
      <c r="B151" s="81" t="s">
        <v>10</v>
      </c>
      <c r="C151" s="82" t="s">
        <v>13</v>
      </c>
      <c r="D151" s="82" t="s">
        <v>20</v>
      </c>
      <c r="E151" s="95">
        <v>256</v>
      </c>
      <c r="F151" s="84">
        <v>16.920000000000002</v>
      </c>
      <c r="G151" s="85">
        <v>32</v>
      </c>
      <c r="H151" s="73"/>
      <c r="I151" s="86">
        <v>11</v>
      </c>
    </row>
    <row r="152" spans="1:9" x14ac:dyDescent="0.3">
      <c r="A152" s="93" t="s">
        <v>9</v>
      </c>
      <c r="B152" s="81" t="s">
        <v>10</v>
      </c>
      <c r="C152" s="82" t="s">
        <v>14</v>
      </c>
      <c r="D152" s="82" t="s">
        <v>20</v>
      </c>
      <c r="E152" s="95">
        <v>452</v>
      </c>
      <c r="F152" s="84">
        <v>16.920000000000002</v>
      </c>
      <c r="G152" s="85">
        <v>32</v>
      </c>
      <c r="H152" s="73"/>
      <c r="I152" s="86">
        <v>11</v>
      </c>
    </row>
    <row r="153" spans="1:9" x14ac:dyDescent="0.3">
      <c r="A153" s="93" t="s">
        <v>9</v>
      </c>
      <c r="B153" s="81" t="s">
        <v>10</v>
      </c>
      <c r="C153" s="82" t="s">
        <v>15</v>
      </c>
      <c r="D153" s="82" t="s">
        <v>20</v>
      </c>
      <c r="E153" s="95">
        <v>236</v>
      </c>
      <c r="F153" s="84">
        <v>16.920000000000002</v>
      </c>
      <c r="G153" s="85">
        <v>32</v>
      </c>
      <c r="H153" s="73"/>
      <c r="I153" s="86">
        <v>11</v>
      </c>
    </row>
    <row r="154" spans="1:9" x14ac:dyDescent="0.3">
      <c r="A154" s="93" t="s">
        <v>9</v>
      </c>
      <c r="B154" s="81" t="s">
        <v>10</v>
      </c>
      <c r="C154" s="82" t="s">
        <v>16</v>
      </c>
      <c r="D154" s="82" t="s">
        <v>20</v>
      </c>
      <c r="E154" s="95">
        <v>90</v>
      </c>
      <c r="F154" s="84">
        <v>16.920000000000002</v>
      </c>
      <c r="G154" s="85">
        <v>32</v>
      </c>
      <c r="H154" s="73"/>
      <c r="I154" s="86">
        <v>11</v>
      </c>
    </row>
    <row r="155" spans="1:9" ht="15" thickBot="1" x14ac:dyDescent="0.35">
      <c r="A155" s="96" t="s">
        <v>9</v>
      </c>
      <c r="B155" s="87" t="s">
        <v>10</v>
      </c>
      <c r="C155" s="88" t="s">
        <v>17</v>
      </c>
      <c r="D155" s="88" t="s">
        <v>20</v>
      </c>
      <c r="E155" s="97">
        <v>35</v>
      </c>
      <c r="F155" s="90">
        <v>16.920000000000002</v>
      </c>
      <c r="G155" s="91">
        <v>32</v>
      </c>
      <c r="H155" s="73"/>
      <c r="I155" s="92">
        <v>11</v>
      </c>
    </row>
    <row r="156" spans="1:9" x14ac:dyDescent="0.3">
      <c r="A156" s="93" t="s">
        <v>21</v>
      </c>
      <c r="B156" s="81" t="s">
        <v>22</v>
      </c>
      <c r="C156" s="82">
        <v>6</v>
      </c>
      <c r="D156" s="82" t="s">
        <v>12</v>
      </c>
      <c r="E156" s="94">
        <v>26</v>
      </c>
      <c r="F156" s="84">
        <v>16.920000000000002</v>
      </c>
      <c r="G156" s="85">
        <v>32</v>
      </c>
      <c r="H156" s="73"/>
      <c r="I156" s="86">
        <v>11</v>
      </c>
    </row>
    <row r="157" spans="1:9" x14ac:dyDescent="0.3">
      <c r="A157" s="93" t="s">
        <v>21</v>
      </c>
      <c r="B157" s="81" t="s">
        <v>22</v>
      </c>
      <c r="C157" s="82">
        <v>8</v>
      </c>
      <c r="D157" s="82" t="s">
        <v>12</v>
      </c>
      <c r="E157" s="95">
        <v>69</v>
      </c>
      <c r="F157" s="84">
        <v>16.920000000000002</v>
      </c>
      <c r="G157" s="85">
        <v>32</v>
      </c>
      <c r="H157" s="73"/>
      <c r="I157" s="86">
        <v>11</v>
      </c>
    </row>
    <row r="158" spans="1:9" x14ac:dyDescent="0.3">
      <c r="A158" s="93" t="s">
        <v>21</v>
      </c>
      <c r="B158" s="81" t="s">
        <v>22</v>
      </c>
      <c r="C158" s="82">
        <v>10</v>
      </c>
      <c r="D158" s="82" t="s">
        <v>12</v>
      </c>
      <c r="E158" s="95">
        <v>105</v>
      </c>
      <c r="F158" s="84">
        <v>16.920000000000002</v>
      </c>
      <c r="G158" s="85">
        <v>32</v>
      </c>
      <c r="H158" s="73"/>
      <c r="I158" s="86">
        <v>11</v>
      </c>
    </row>
    <row r="159" spans="1:9" x14ac:dyDescent="0.3">
      <c r="A159" s="93" t="s">
        <v>21</v>
      </c>
      <c r="B159" s="81" t="s">
        <v>22</v>
      </c>
      <c r="C159" s="82">
        <v>12</v>
      </c>
      <c r="D159" s="82" t="s">
        <v>12</v>
      </c>
      <c r="E159" s="95">
        <v>102</v>
      </c>
      <c r="F159" s="84">
        <v>16.920000000000002</v>
      </c>
      <c r="G159" s="85">
        <v>32</v>
      </c>
      <c r="H159" s="73"/>
      <c r="I159" s="86">
        <v>11</v>
      </c>
    </row>
    <row r="160" spans="1:9" x14ac:dyDescent="0.3">
      <c r="A160" s="93" t="s">
        <v>21</v>
      </c>
      <c r="B160" s="81" t="s">
        <v>22</v>
      </c>
      <c r="C160" s="82">
        <v>14</v>
      </c>
      <c r="D160" s="82" t="s">
        <v>12</v>
      </c>
      <c r="E160" s="95">
        <v>59</v>
      </c>
      <c r="F160" s="84">
        <v>16.920000000000002</v>
      </c>
      <c r="G160" s="85">
        <v>32</v>
      </c>
      <c r="H160" s="73"/>
      <c r="I160" s="86">
        <v>11</v>
      </c>
    </row>
    <row r="161" spans="1:9" x14ac:dyDescent="0.3">
      <c r="A161" s="93" t="s">
        <v>21</v>
      </c>
      <c r="B161" s="81" t="s">
        <v>22</v>
      </c>
      <c r="C161" s="82">
        <v>6</v>
      </c>
      <c r="D161" s="82" t="s">
        <v>19</v>
      </c>
      <c r="E161" s="95">
        <v>24</v>
      </c>
      <c r="F161" s="84">
        <v>16.920000000000002</v>
      </c>
      <c r="G161" s="85">
        <v>32</v>
      </c>
      <c r="H161" s="73"/>
      <c r="I161" s="86">
        <v>11</v>
      </c>
    </row>
    <row r="162" spans="1:9" x14ac:dyDescent="0.3">
      <c r="A162" s="93" t="s">
        <v>21</v>
      </c>
      <c r="B162" s="81" t="s">
        <v>22</v>
      </c>
      <c r="C162" s="82">
        <v>8</v>
      </c>
      <c r="D162" s="82" t="s">
        <v>19</v>
      </c>
      <c r="E162" s="95">
        <v>13</v>
      </c>
      <c r="F162" s="84">
        <v>16.920000000000002</v>
      </c>
      <c r="G162" s="85">
        <v>32</v>
      </c>
      <c r="H162" s="73"/>
      <c r="I162" s="86">
        <v>11</v>
      </c>
    </row>
    <row r="163" spans="1:9" x14ac:dyDescent="0.3">
      <c r="A163" s="93" t="s">
        <v>21</v>
      </c>
      <c r="B163" s="81" t="s">
        <v>22</v>
      </c>
      <c r="C163" s="82">
        <v>10</v>
      </c>
      <c r="D163" s="82" t="s">
        <v>19</v>
      </c>
      <c r="E163" s="95">
        <v>36</v>
      </c>
      <c r="F163" s="84">
        <v>16.920000000000002</v>
      </c>
      <c r="G163" s="85">
        <v>32</v>
      </c>
      <c r="H163" s="73"/>
      <c r="I163" s="86">
        <v>11</v>
      </c>
    </row>
    <row r="164" spans="1:9" x14ac:dyDescent="0.3">
      <c r="A164" s="93" t="s">
        <v>21</v>
      </c>
      <c r="B164" s="81" t="s">
        <v>22</v>
      </c>
      <c r="C164" s="82">
        <v>12</v>
      </c>
      <c r="D164" s="82" t="s">
        <v>19</v>
      </c>
      <c r="E164" s="95">
        <v>142</v>
      </c>
      <c r="F164" s="84">
        <v>16.920000000000002</v>
      </c>
      <c r="G164" s="85">
        <v>32</v>
      </c>
      <c r="H164" s="73"/>
      <c r="I164" s="86">
        <v>11</v>
      </c>
    </row>
    <row r="165" spans="1:9" x14ac:dyDescent="0.3">
      <c r="A165" s="93" t="s">
        <v>21</v>
      </c>
      <c r="B165" s="81" t="s">
        <v>22</v>
      </c>
      <c r="C165" s="82">
        <v>14</v>
      </c>
      <c r="D165" s="82" t="s">
        <v>19</v>
      </c>
      <c r="E165" s="95">
        <v>69</v>
      </c>
      <c r="F165" s="84">
        <v>16.920000000000002</v>
      </c>
      <c r="G165" s="85">
        <v>32</v>
      </c>
      <c r="H165" s="73"/>
      <c r="I165" s="86">
        <v>11</v>
      </c>
    </row>
    <row r="166" spans="1:9" x14ac:dyDescent="0.3">
      <c r="A166" s="93" t="s">
        <v>21</v>
      </c>
      <c r="B166" s="81" t="s">
        <v>22</v>
      </c>
      <c r="C166" s="82">
        <v>16</v>
      </c>
      <c r="D166" s="82" t="s">
        <v>19</v>
      </c>
      <c r="E166" s="95">
        <v>17</v>
      </c>
      <c r="F166" s="84">
        <v>16.920000000000002</v>
      </c>
      <c r="G166" s="85">
        <v>32</v>
      </c>
      <c r="H166" s="73"/>
      <c r="I166" s="86">
        <v>11</v>
      </c>
    </row>
    <row r="167" spans="1:9" x14ac:dyDescent="0.3">
      <c r="A167" s="93" t="s">
        <v>21</v>
      </c>
      <c r="B167" s="81" t="s">
        <v>22</v>
      </c>
      <c r="C167" s="82">
        <v>18</v>
      </c>
      <c r="D167" s="82" t="s">
        <v>19</v>
      </c>
      <c r="E167" s="95">
        <v>28</v>
      </c>
      <c r="F167" s="84">
        <v>16.920000000000002</v>
      </c>
      <c r="G167" s="85">
        <v>32</v>
      </c>
      <c r="H167" s="73"/>
      <c r="I167" s="86">
        <v>11</v>
      </c>
    </row>
    <row r="168" spans="1:9" x14ac:dyDescent="0.3">
      <c r="A168" s="93" t="s">
        <v>21</v>
      </c>
      <c r="B168" s="81" t="s">
        <v>22</v>
      </c>
      <c r="C168" s="82">
        <v>20</v>
      </c>
      <c r="D168" s="82" t="s">
        <v>19</v>
      </c>
      <c r="E168" s="95">
        <v>11</v>
      </c>
      <c r="F168" s="84">
        <v>16.920000000000002</v>
      </c>
      <c r="G168" s="85">
        <v>32</v>
      </c>
      <c r="H168" s="73"/>
      <c r="I168" s="86">
        <v>11</v>
      </c>
    </row>
    <row r="169" spans="1:9" x14ac:dyDescent="0.3">
      <c r="A169" s="93" t="s">
        <v>21</v>
      </c>
      <c r="B169" s="81" t="s">
        <v>22</v>
      </c>
      <c r="C169" s="82">
        <v>6</v>
      </c>
      <c r="D169" s="82" t="s">
        <v>20</v>
      </c>
      <c r="E169" s="95">
        <v>32</v>
      </c>
      <c r="F169" s="84">
        <v>16.920000000000002</v>
      </c>
      <c r="G169" s="85">
        <v>32</v>
      </c>
      <c r="H169" s="73"/>
      <c r="I169" s="86">
        <v>11</v>
      </c>
    </row>
    <row r="170" spans="1:9" x14ac:dyDescent="0.3">
      <c r="A170" s="93" t="s">
        <v>21</v>
      </c>
      <c r="B170" s="81" t="s">
        <v>22</v>
      </c>
      <c r="C170" s="82">
        <v>8</v>
      </c>
      <c r="D170" s="82" t="s">
        <v>20</v>
      </c>
      <c r="E170" s="95">
        <v>27</v>
      </c>
      <c r="F170" s="84">
        <v>16.920000000000002</v>
      </c>
      <c r="G170" s="85">
        <v>32</v>
      </c>
      <c r="H170" s="73"/>
      <c r="I170" s="86">
        <v>11</v>
      </c>
    </row>
    <row r="171" spans="1:9" x14ac:dyDescent="0.3">
      <c r="A171" s="93" t="s">
        <v>21</v>
      </c>
      <c r="B171" s="81" t="s">
        <v>22</v>
      </c>
      <c r="C171" s="82">
        <v>10</v>
      </c>
      <c r="D171" s="82" t="s">
        <v>20</v>
      </c>
      <c r="E171" s="95">
        <v>41</v>
      </c>
      <c r="F171" s="84">
        <v>16.920000000000002</v>
      </c>
      <c r="G171" s="85">
        <v>32</v>
      </c>
      <c r="H171" s="73"/>
      <c r="I171" s="86">
        <v>11</v>
      </c>
    </row>
    <row r="172" spans="1:9" x14ac:dyDescent="0.3">
      <c r="A172" s="93" t="s">
        <v>21</v>
      </c>
      <c r="B172" s="81" t="s">
        <v>22</v>
      </c>
      <c r="C172" s="82">
        <v>12</v>
      </c>
      <c r="D172" s="82" t="s">
        <v>20</v>
      </c>
      <c r="E172" s="95">
        <v>107</v>
      </c>
      <c r="F172" s="84">
        <v>16.920000000000002</v>
      </c>
      <c r="G172" s="85">
        <v>32</v>
      </c>
      <c r="H172" s="73"/>
      <c r="I172" s="86">
        <v>11</v>
      </c>
    </row>
    <row r="173" spans="1:9" x14ac:dyDescent="0.3">
      <c r="A173" s="93" t="s">
        <v>21</v>
      </c>
      <c r="B173" s="81" t="s">
        <v>22</v>
      </c>
      <c r="C173" s="82">
        <v>14</v>
      </c>
      <c r="D173" s="82" t="s">
        <v>20</v>
      </c>
      <c r="E173" s="95">
        <v>69</v>
      </c>
      <c r="F173" s="84">
        <v>16.920000000000002</v>
      </c>
      <c r="G173" s="85">
        <v>32</v>
      </c>
      <c r="H173" s="73"/>
      <c r="I173" s="86">
        <v>11</v>
      </c>
    </row>
    <row r="174" spans="1:9" x14ac:dyDescent="0.3">
      <c r="A174" s="93" t="s">
        <v>21</v>
      </c>
      <c r="B174" s="81" t="s">
        <v>22</v>
      </c>
      <c r="C174" s="82">
        <v>16</v>
      </c>
      <c r="D174" s="82" t="s">
        <v>20</v>
      </c>
      <c r="E174" s="95">
        <v>70</v>
      </c>
      <c r="F174" s="84">
        <v>16.920000000000002</v>
      </c>
      <c r="G174" s="85">
        <v>32</v>
      </c>
      <c r="H174" s="73"/>
      <c r="I174" s="86">
        <v>11</v>
      </c>
    </row>
    <row r="175" spans="1:9" x14ac:dyDescent="0.3">
      <c r="A175" s="93" t="s">
        <v>21</v>
      </c>
      <c r="B175" s="81" t="s">
        <v>22</v>
      </c>
      <c r="C175" s="82">
        <v>18</v>
      </c>
      <c r="D175" s="82" t="s">
        <v>20</v>
      </c>
      <c r="E175" s="95">
        <v>25</v>
      </c>
      <c r="F175" s="84">
        <v>16.920000000000002</v>
      </c>
      <c r="G175" s="85">
        <v>32</v>
      </c>
      <c r="H175" s="73"/>
      <c r="I175" s="86">
        <v>11</v>
      </c>
    </row>
    <row r="176" spans="1:9" ht="15" thickBot="1" x14ac:dyDescent="0.35">
      <c r="A176" s="96" t="s">
        <v>21</v>
      </c>
      <c r="B176" s="87" t="s">
        <v>22</v>
      </c>
      <c r="C176" s="88">
        <v>20</v>
      </c>
      <c r="D176" s="88" t="s">
        <v>20</v>
      </c>
      <c r="E176" s="97">
        <v>22</v>
      </c>
      <c r="F176" s="90">
        <v>16.920000000000002</v>
      </c>
      <c r="G176" s="91">
        <v>32</v>
      </c>
      <c r="H176" s="73"/>
      <c r="I176" s="92">
        <v>11</v>
      </c>
    </row>
    <row r="180" spans="1:12" ht="21" x14ac:dyDescent="0.4">
      <c r="A180" s="99" t="s">
        <v>249</v>
      </c>
    </row>
    <row r="181" spans="1:12" ht="15" thickBot="1" x14ac:dyDescent="0.35"/>
    <row r="182" spans="1:12" ht="28.2" thickBot="1" x14ac:dyDescent="0.35">
      <c r="A182" s="7" t="s">
        <v>36</v>
      </c>
      <c r="B182" s="7" t="s">
        <v>37</v>
      </c>
      <c r="C182" s="8" t="s">
        <v>4</v>
      </c>
      <c r="D182" s="8" t="s">
        <v>38</v>
      </c>
      <c r="E182" s="7" t="s">
        <v>39</v>
      </c>
      <c r="F182" s="7" t="s">
        <v>40</v>
      </c>
      <c r="G182" s="7" t="s">
        <v>41</v>
      </c>
      <c r="H182" s="9" t="s">
        <v>250</v>
      </c>
      <c r="I182" s="100" t="s">
        <v>42</v>
      </c>
      <c r="J182" s="10" t="s">
        <v>43</v>
      </c>
      <c r="K182" s="58"/>
      <c r="L182" s="59" t="s">
        <v>8</v>
      </c>
    </row>
    <row r="183" spans="1:12" x14ac:dyDescent="0.3">
      <c r="A183" s="11" t="s">
        <v>44</v>
      </c>
      <c r="B183" s="12" t="s">
        <v>45</v>
      </c>
      <c r="C183" s="13" t="s">
        <v>18</v>
      </c>
      <c r="D183" s="13" t="s">
        <v>46</v>
      </c>
      <c r="E183" s="12" t="str">
        <f t="shared" ref="E183:E234" si="3">CONCATENATE(A183,"-",C183,"-",D183)</f>
        <v>OS32J-XS-GRA01</v>
      </c>
      <c r="F183" s="12" t="str">
        <f t="shared" ref="F183:F234" si="4">CONCATENATE(A183,"-",C183)</f>
        <v>OS32J-XS</v>
      </c>
      <c r="G183" s="14">
        <v>5052316131614</v>
      </c>
      <c r="H183" s="15">
        <v>4</v>
      </c>
      <c r="I183" s="101">
        <v>111.03</v>
      </c>
      <c r="J183" s="16">
        <v>210</v>
      </c>
      <c r="K183" s="58"/>
      <c r="L183" s="60">
        <f t="shared" ref="L183:L234" si="5">I183*0.6</f>
        <v>66.617999999999995</v>
      </c>
    </row>
    <row r="184" spans="1:12" x14ac:dyDescent="0.3">
      <c r="A184" s="17" t="s">
        <v>44</v>
      </c>
      <c r="B184" s="5" t="s">
        <v>45</v>
      </c>
      <c r="C184" s="6" t="s">
        <v>11</v>
      </c>
      <c r="D184" s="6" t="s">
        <v>46</v>
      </c>
      <c r="E184" s="5" t="str">
        <f t="shared" si="3"/>
        <v>OS32J-S-GRA01</v>
      </c>
      <c r="F184" s="5" t="str">
        <f t="shared" si="4"/>
        <v>OS32J-S</v>
      </c>
      <c r="G184" s="18">
        <v>5052316131621</v>
      </c>
      <c r="H184" s="19">
        <v>21</v>
      </c>
      <c r="I184" s="102">
        <v>111.03</v>
      </c>
      <c r="J184" s="20">
        <v>210</v>
      </c>
      <c r="K184" s="58"/>
      <c r="L184" s="61">
        <f t="shared" si="5"/>
        <v>66.617999999999995</v>
      </c>
    </row>
    <row r="185" spans="1:12" x14ac:dyDescent="0.3">
      <c r="A185" s="17" t="s">
        <v>44</v>
      </c>
      <c r="B185" s="5" t="s">
        <v>45</v>
      </c>
      <c r="C185" s="6" t="s">
        <v>13</v>
      </c>
      <c r="D185" s="6" t="s">
        <v>46</v>
      </c>
      <c r="E185" s="5" t="str">
        <f t="shared" si="3"/>
        <v>OS32J-M-GRA01</v>
      </c>
      <c r="F185" s="5" t="str">
        <f t="shared" si="4"/>
        <v>OS32J-M</v>
      </c>
      <c r="G185" s="18">
        <v>5052316129291</v>
      </c>
      <c r="H185" s="19" t="s">
        <v>25</v>
      </c>
      <c r="I185" s="102">
        <v>111.03</v>
      </c>
      <c r="J185" s="20">
        <v>210</v>
      </c>
      <c r="K185" s="58"/>
      <c r="L185" s="61">
        <f t="shared" si="5"/>
        <v>66.617999999999995</v>
      </c>
    </row>
    <row r="186" spans="1:12" x14ac:dyDescent="0.3">
      <c r="A186" s="17" t="s">
        <v>44</v>
      </c>
      <c r="B186" s="5" t="s">
        <v>45</v>
      </c>
      <c r="C186" s="6" t="s">
        <v>14</v>
      </c>
      <c r="D186" s="6" t="s">
        <v>46</v>
      </c>
      <c r="E186" s="5" t="str">
        <f t="shared" si="3"/>
        <v>OS32J-L-GRA01</v>
      </c>
      <c r="F186" s="5" t="str">
        <f t="shared" si="4"/>
        <v>OS32J-L</v>
      </c>
      <c r="G186" s="18">
        <v>5052316131638</v>
      </c>
      <c r="H186" s="19" t="s">
        <v>25</v>
      </c>
      <c r="I186" s="102">
        <v>111.03</v>
      </c>
      <c r="J186" s="20">
        <v>210</v>
      </c>
      <c r="K186" s="58"/>
      <c r="L186" s="61">
        <f t="shared" si="5"/>
        <v>66.617999999999995</v>
      </c>
    </row>
    <row r="187" spans="1:12" x14ac:dyDescent="0.3">
      <c r="A187" s="17" t="s">
        <v>44</v>
      </c>
      <c r="B187" s="5" t="s">
        <v>45</v>
      </c>
      <c r="C187" s="6" t="s">
        <v>15</v>
      </c>
      <c r="D187" s="6" t="s">
        <v>46</v>
      </c>
      <c r="E187" s="5" t="str">
        <f t="shared" si="3"/>
        <v>OS32J-XL-GRA01</v>
      </c>
      <c r="F187" s="5" t="str">
        <f t="shared" si="4"/>
        <v>OS32J-XL</v>
      </c>
      <c r="G187" s="18">
        <v>5052316131645</v>
      </c>
      <c r="H187" s="19">
        <v>16</v>
      </c>
      <c r="I187" s="102">
        <v>111.03</v>
      </c>
      <c r="J187" s="20">
        <v>210</v>
      </c>
      <c r="K187" s="58"/>
      <c r="L187" s="61">
        <f t="shared" si="5"/>
        <v>66.617999999999995</v>
      </c>
    </row>
    <row r="188" spans="1:12" x14ac:dyDescent="0.3">
      <c r="A188" s="17" t="s">
        <v>44</v>
      </c>
      <c r="B188" s="5" t="s">
        <v>45</v>
      </c>
      <c r="C188" s="6" t="s">
        <v>16</v>
      </c>
      <c r="D188" s="6" t="s">
        <v>46</v>
      </c>
      <c r="E188" s="5" t="str">
        <f t="shared" si="3"/>
        <v>OS32J-XXL-GRA01</v>
      </c>
      <c r="F188" s="5" t="str">
        <f t="shared" si="4"/>
        <v>OS32J-XXL</v>
      </c>
      <c r="G188" s="18">
        <v>5052316131652</v>
      </c>
      <c r="H188" s="19">
        <v>6</v>
      </c>
      <c r="I188" s="102">
        <v>111.03</v>
      </c>
      <c r="J188" s="20">
        <v>210</v>
      </c>
      <c r="K188" s="58"/>
      <c r="L188" s="61">
        <f t="shared" si="5"/>
        <v>66.617999999999995</v>
      </c>
    </row>
    <row r="189" spans="1:12" x14ac:dyDescent="0.3">
      <c r="A189" s="17" t="s">
        <v>44</v>
      </c>
      <c r="B189" s="5" t="s">
        <v>45</v>
      </c>
      <c r="C189" s="6" t="s">
        <v>47</v>
      </c>
      <c r="D189" s="6" t="s">
        <v>46</v>
      </c>
      <c r="E189" s="5" t="str">
        <f t="shared" si="3"/>
        <v>OS32J-3XL-GRA01</v>
      </c>
      <c r="F189" s="5" t="str">
        <f t="shared" si="4"/>
        <v>OS32J-3XL</v>
      </c>
      <c r="G189" s="18">
        <v>5052316134417</v>
      </c>
      <c r="H189" s="19" t="s">
        <v>25</v>
      </c>
      <c r="I189" s="102">
        <v>111.03</v>
      </c>
      <c r="J189" s="20">
        <v>210</v>
      </c>
      <c r="K189" s="58"/>
      <c r="L189" s="61">
        <f t="shared" si="5"/>
        <v>66.617999999999995</v>
      </c>
    </row>
    <row r="190" spans="1:12" x14ac:dyDescent="0.3">
      <c r="A190" s="17" t="s">
        <v>44</v>
      </c>
      <c r="B190" s="5" t="s">
        <v>45</v>
      </c>
      <c r="C190" s="6" t="s">
        <v>18</v>
      </c>
      <c r="D190" s="6" t="s">
        <v>48</v>
      </c>
      <c r="E190" s="5" t="str">
        <f t="shared" si="3"/>
        <v>OS32J-XS-OCE01</v>
      </c>
      <c r="F190" s="5" t="str">
        <f t="shared" si="4"/>
        <v>OS32J-XS</v>
      </c>
      <c r="G190" s="18">
        <v>5052316131713</v>
      </c>
      <c r="H190" s="19">
        <v>1</v>
      </c>
      <c r="I190" s="102">
        <v>111.03</v>
      </c>
      <c r="J190" s="20">
        <v>210</v>
      </c>
      <c r="K190" s="58"/>
      <c r="L190" s="61">
        <f t="shared" si="5"/>
        <v>66.617999999999995</v>
      </c>
    </row>
    <row r="191" spans="1:12" x14ac:dyDescent="0.3">
      <c r="A191" s="17" t="s">
        <v>44</v>
      </c>
      <c r="B191" s="5" t="s">
        <v>45</v>
      </c>
      <c r="C191" s="6" t="s">
        <v>11</v>
      </c>
      <c r="D191" s="6" t="s">
        <v>48</v>
      </c>
      <c r="E191" s="5" t="str">
        <f t="shared" si="3"/>
        <v>OS32J-S-OCE01</v>
      </c>
      <c r="F191" s="5" t="str">
        <f t="shared" si="4"/>
        <v>OS32J-S</v>
      </c>
      <c r="G191" s="18">
        <v>5052316131720</v>
      </c>
      <c r="H191" s="19">
        <v>0</v>
      </c>
      <c r="I191" s="102">
        <v>111.03</v>
      </c>
      <c r="J191" s="20">
        <v>210</v>
      </c>
      <c r="K191" s="58"/>
      <c r="L191" s="61">
        <f t="shared" si="5"/>
        <v>66.617999999999995</v>
      </c>
    </row>
    <row r="192" spans="1:12" x14ac:dyDescent="0.3">
      <c r="A192" s="17" t="s">
        <v>44</v>
      </c>
      <c r="B192" s="5" t="s">
        <v>45</v>
      </c>
      <c r="C192" s="6" t="s">
        <v>13</v>
      </c>
      <c r="D192" s="6" t="s">
        <v>48</v>
      </c>
      <c r="E192" s="5" t="str">
        <f t="shared" si="3"/>
        <v>OS32J-M-OCE01</v>
      </c>
      <c r="F192" s="5" t="str">
        <f t="shared" si="4"/>
        <v>OS32J-M</v>
      </c>
      <c r="G192" s="18">
        <v>5052316129314</v>
      </c>
      <c r="H192" s="19" t="s">
        <v>25</v>
      </c>
      <c r="I192" s="102">
        <v>111.03</v>
      </c>
      <c r="J192" s="20">
        <v>210</v>
      </c>
      <c r="K192" s="58"/>
      <c r="L192" s="61">
        <f t="shared" si="5"/>
        <v>66.617999999999995</v>
      </c>
    </row>
    <row r="193" spans="1:12" x14ac:dyDescent="0.3">
      <c r="A193" s="17" t="s">
        <v>44</v>
      </c>
      <c r="B193" s="5" t="s">
        <v>45</v>
      </c>
      <c r="C193" s="6" t="s">
        <v>14</v>
      </c>
      <c r="D193" s="6" t="s">
        <v>48</v>
      </c>
      <c r="E193" s="5" t="str">
        <f t="shared" si="3"/>
        <v>OS32J-L-OCE01</v>
      </c>
      <c r="F193" s="5" t="str">
        <f t="shared" si="4"/>
        <v>OS32J-L</v>
      </c>
      <c r="G193" s="18">
        <v>5052316131737</v>
      </c>
      <c r="H193" s="19" t="s">
        <v>25</v>
      </c>
      <c r="I193" s="102">
        <v>111.03</v>
      </c>
      <c r="J193" s="20">
        <v>210</v>
      </c>
      <c r="K193" s="58"/>
      <c r="L193" s="61">
        <f t="shared" si="5"/>
        <v>66.617999999999995</v>
      </c>
    </row>
    <row r="194" spans="1:12" x14ac:dyDescent="0.3">
      <c r="A194" s="17" t="s">
        <v>44</v>
      </c>
      <c r="B194" s="5" t="s">
        <v>45</v>
      </c>
      <c r="C194" s="6" t="s">
        <v>15</v>
      </c>
      <c r="D194" s="6" t="s">
        <v>48</v>
      </c>
      <c r="E194" s="5" t="str">
        <f t="shared" si="3"/>
        <v>OS32J-XL-OCE01</v>
      </c>
      <c r="F194" s="5" t="str">
        <f t="shared" si="4"/>
        <v>OS32J-XL</v>
      </c>
      <c r="G194" s="18">
        <v>5052316131744</v>
      </c>
      <c r="H194" s="19">
        <v>17</v>
      </c>
      <c r="I194" s="102">
        <v>111.03</v>
      </c>
      <c r="J194" s="20">
        <v>210</v>
      </c>
      <c r="K194" s="58"/>
      <c r="L194" s="61">
        <f t="shared" si="5"/>
        <v>66.617999999999995</v>
      </c>
    </row>
    <row r="195" spans="1:12" x14ac:dyDescent="0.3">
      <c r="A195" s="17" t="s">
        <v>44</v>
      </c>
      <c r="B195" s="5" t="s">
        <v>45</v>
      </c>
      <c r="C195" s="6" t="s">
        <v>16</v>
      </c>
      <c r="D195" s="6" t="s">
        <v>48</v>
      </c>
      <c r="E195" s="5" t="str">
        <f t="shared" si="3"/>
        <v>OS32J-XXL-OCE01</v>
      </c>
      <c r="F195" s="5" t="str">
        <f t="shared" si="4"/>
        <v>OS32J-XXL</v>
      </c>
      <c r="G195" s="18">
        <v>5052316131751</v>
      </c>
      <c r="H195" s="19" t="s">
        <v>25</v>
      </c>
      <c r="I195" s="102">
        <v>111.03</v>
      </c>
      <c r="J195" s="20">
        <v>210</v>
      </c>
      <c r="K195" s="58"/>
      <c r="L195" s="61">
        <f t="shared" si="5"/>
        <v>66.617999999999995</v>
      </c>
    </row>
    <row r="196" spans="1:12" ht="15" thickBot="1" x14ac:dyDescent="0.35">
      <c r="A196" s="21" t="s">
        <v>44</v>
      </c>
      <c r="B196" s="22" t="s">
        <v>45</v>
      </c>
      <c r="C196" s="23" t="s">
        <v>47</v>
      </c>
      <c r="D196" s="23" t="s">
        <v>48</v>
      </c>
      <c r="E196" s="22" t="str">
        <f t="shared" si="3"/>
        <v>OS32J-3XL-OCE01</v>
      </c>
      <c r="F196" s="22" t="str">
        <f t="shared" si="4"/>
        <v>OS32J-3XL</v>
      </c>
      <c r="G196" s="24">
        <v>5052316134431</v>
      </c>
      <c r="H196" s="19" t="s">
        <v>25</v>
      </c>
      <c r="I196" s="103">
        <v>111.03</v>
      </c>
      <c r="J196" s="25">
        <v>210</v>
      </c>
      <c r="K196" s="58"/>
      <c r="L196" s="62">
        <f t="shared" si="5"/>
        <v>66.617999999999995</v>
      </c>
    </row>
    <row r="197" spans="1:12" x14ac:dyDescent="0.3">
      <c r="A197" s="17" t="s">
        <v>49</v>
      </c>
      <c r="B197" s="5" t="s">
        <v>50</v>
      </c>
      <c r="C197" s="6">
        <v>8</v>
      </c>
      <c r="D197" s="6" t="s">
        <v>48</v>
      </c>
      <c r="E197" s="5" t="str">
        <f t="shared" si="3"/>
        <v>OS32JW-8-OCE01</v>
      </c>
      <c r="F197" s="5" t="str">
        <f t="shared" si="4"/>
        <v>OS32JW-8</v>
      </c>
      <c r="G197" s="26">
        <v>5052316131898</v>
      </c>
      <c r="H197" s="15" t="s">
        <v>25</v>
      </c>
      <c r="I197" s="102">
        <v>111.03</v>
      </c>
      <c r="J197" s="20">
        <v>210</v>
      </c>
      <c r="K197" s="58"/>
      <c r="L197" s="61">
        <f t="shared" si="5"/>
        <v>66.617999999999995</v>
      </c>
    </row>
    <row r="198" spans="1:12" x14ac:dyDescent="0.3">
      <c r="A198" s="17" t="s">
        <v>49</v>
      </c>
      <c r="B198" s="5" t="s">
        <v>50</v>
      </c>
      <c r="C198" s="6">
        <v>10</v>
      </c>
      <c r="D198" s="6" t="s">
        <v>48</v>
      </c>
      <c r="E198" s="5" t="str">
        <f t="shared" si="3"/>
        <v>OS32JW-10-OCE01</v>
      </c>
      <c r="F198" s="5" t="str">
        <f t="shared" si="4"/>
        <v>OS32JW-10</v>
      </c>
      <c r="G198" s="26">
        <v>5052316129376</v>
      </c>
      <c r="H198" s="19">
        <v>1</v>
      </c>
      <c r="I198" s="102">
        <v>111.03</v>
      </c>
      <c r="J198" s="20">
        <v>210</v>
      </c>
      <c r="K198" s="58"/>
      <c r="L198" s="61">
        <f t="shared" si="5"/>
        <v>66.617999999999995</v>
      </c>
    </row>
    <row r="199" spans="1:12" x14ac:dyDescent="0.3">
      <c r="A199" s="17" t="s">
        <v>49</v>
      </c>
      <c r="B199" s="5" t="s">
        <v>50</v>
      </c>
      <c r="C199" s="6">
        <v>12</v>
      </c>
      <c r="D199" s="6" t="s">
        <v>48</v>
      </c>
      <c r="E199" s="5" t="str">
        <f t="shared" si="3"/>
        <v>OS32JW-12-OCE01</v>
      </c>
      <c r="F199" s="5" t="str">
        <f t="shared" si="4"/>
        <v>OS32JW-12</v>
      </c>
      <c r="G199" s="26">
        <v>5052316131904</v>
      </c>
      <c r="H199" s="19" t="s">
        <v>25</v>
      </c>
      <c r="I199" s="102">
        <v>111.03</v>
      </c>
      <c r="J199" s="20">
        <v>210</v>
      </c>
      <c r="K199" s="58"/>
      <c r="L199" s="61">
        <f t="shared" si="5"/>
        <v>66.617999999999995</v>
      </c>
    </row>
    <row r="200" spans="1:12" x14ac:dyDescent="0.3">
      <c r="A200" s="17" t="s">
        <v>49</v>
      </c>
      <c r="B200" s="5" t="s">
        <v>50</v>
      </c>
      <c r="C200" s="6">
        <v>14</v>
      </c>
      <c r="D200" s="6" t="s">
        <v>48</v>
      </c>
      <c r="E200" s="5" t="str">
        <f t="shared" si="3"/>
        <v>OS32JW-14-OCE01</v>
      </c>
      <c r="F200" s="5" t="str">
        <f t="shared" si="4"/>
        <v>OS32JW-14</v>
      </c>
      <c r="G200" s="26">
        <v>5052316131911</v>
      </c>
      <c r="H200" s="19" t="s">
        <v>25</v>
      </c>
      <c r="I200" s="102">
        <v>111.03</v>
      </c>
      <c r="J200" s="20">
        <v>210</v>
      </c>
      <c r="K200" s="58"/>
      <c r="L200" s="61">
        <f t="shared" si="5"/>
        <v>66.617999999999995</v>
      </c>
    </row>
    <row r="201" spans="1:12" x14ac:dyDescent="0.3">
      <c r="A201" s="17" t="s">
        <v>49</v>
      </c>
      <c r="B201" s="5" t="s">
        <v>50</v>
      </c>
      <c r="C201" s="6">
        <v>16</v>
      </c>
      <c r="D201" s="6" t="s">
        <v>48</v>
      </c>
      <c r="E201" s="5" t="str">
        <f t="shared" si="3"/>
        <v>OS32JW-16-OCE01</v>
      </c>
      <c r="F201" s="5" t="str">
        <f t="shared" si="4"/>
        <v>OS32JW-16</v>
      </c>
      <c r="G201" s="26">
        <v>5052316131928</v>
      </c>
      <c r="H201" s="19">
        <v>0</v>
      </c>
      <c r="I201" s="102">
        <v>111.03</v>
      </c>
      <c r="J201" s="20">
        <v>210</v>
      </c>
      <c r="K201" s="58"/>
      <c r="L201" s="61">
        <f t="shared" si="5"/>
        <v>66.617999999999995</v>
      </c>
    </row>
    <row r="202" spans="1:12" x14ac:dyDescent="0.3">
      <c r="A202" s="17" t="s">
        <v>49</v>
      </c>
      <c r="B202" s="5" t="s">
        <v>50</v>
      </c>
      <c r="C202" s="6">
        <v>18</v>
      </c>
      <c r="D202" s="6" t="s">
        <v>48</v>
      </c>
      <c r="E202" s="5" t="str">
        <f t="shared" si="3"/>
        <v>OS32JW-18-OCE01</v>
      </c>
      <c r="F202" s="5" t="str">
        <f t="shared" si="4"/>
        <v>OS32JW-18</v>
      </c>
      <c r="G202" s="26">
        <v>5052316133830</v>
      </c>
      <c r="H202" s="19" t="s">
        <v>25</v>
      </c>
      <c r="I202" s="102">
        <v>111.03</v>
      </c>
      <c r="J202" s="20">
        <v>210</v>
      </c>
      <c r="K202" s="58"/>
      <c r="L202" s="61">
        <f t="shared" si="5"/>
        <v>66.617999999999995</v>
      </c>
    </row>
    <row r="203" spans="1:12" ht="15" thickBot="1" x14ac:dyDescent="0.35">
      <c r="A203" s="21" t="s">
        <v>49</v>
      </c>
      <c r="B203" s="22" t="s">
        <v>50</v>
      </c>
      <c r="C203" s="23">
        <v>20</v>
      </c>
      <c r="D203" s="23" t="s">
        <v>48</v>
      </c>
      <c r="E203" s="22" t="str">
        <f t="shared" si="3"/>
        <v>OS32JW-20-OCE01</v>
      </c>
      <c r="F203" s="22" t="str">
        <f t="shared" si="4"/>
        <v>OS32JW-20</v>
      </c>
      <c r="G203" s="27">
        <v>5052316133847</v>
      </c>
      <c r="H203" s="28" t="s">
        <v>25</v>
      </c>
      <c r="I203" s="102">
        <v>111.03</v>
      </c>
      <c r="J203" s="20">
        <v>210</v>
      </c>
      <c r="K203" s="58"/>
      <c r="L203" s="61">
        <f t="shared" si="5"/>
        <v>66.617999999999995</v>
      </c>
    </row>
    <row r="204" spans="1:12" x14ac:dyDescent="0.3">
      <c r="A204" s="11" t="s">
        <v>51</v>
      </c>
      <c r="B204" s="12" t="s">
        <v>52</v>
      </c>
      <c r="C204" s="13" t="s">
        <v>18</v>
      </c>
      <c r="D204" s="13" t="s">
        <v>46</v>
      </c>
      <c r="E204" s="12" t="str">
        <f t="shared" si="3"/>
        <v>OS32T-XS-GRA01</v>
      </c>
      <c r="F204" s="12" t="str">
        <f t="shared" si="4"/>
        <v>OS32T-XS</v>
      </c>
      <c r="G204" s="29">
        <v>5052316131768</v>
      </c>
      <c r="H204" s="15">
        <v>29</v>
      </c>
      <c r="I204" s="101">
        <v>84.59</v>
      </c>
      <c r="J204" s="16">
        <v>160</v>
      </c>
      <c r="K204" s="58"/>
      <c r="L204" s="60">
        <f t="shared" si="5"/>
        <v>50.753999999999998</v>
      </c>
    </row>
    <row r="205" spans="1:12" x14ac:dyDescent="0.3">
      <c r="A205" s="17" t="s">
        <v>51</v>
      </c>
      <c r="B205" s="5" t="s">
        <v>52</v>
      </c>
      <c r="C205" s="6" t="s">
        <v>11</v>
      </c>
      <c r="D205" s="6" t="s">
        <v>46</v>
      </c>
      <c r="E205" s="5" t="str">
        <f t="shared" si="3"/>
        <v>OS32T-S-GRA01</v>
      </c>
      <c r="F205" s="5" t="str">
        <f t="shared" si="4"/>
        <v>OS32T-S</v>
      </c>
      <c r="G205" s="26">
        <v>5052316131775</v>
      </c>
      <c r="H205" s="19">
        <v>64</v>
      </c>
      <c r="I205" s="102">
        <v>84.59</v>
      </c>
      <c r="J205" s="20">
        <v>160</v>
      </c>
      <c r="K205" s="58"/>
      <c r="L205" s="61">
        <f t="shared" si="5"/>
        <v>50.753999999999998</v>
      </c>
    </row>
    <row r="206" spans="1:12" x14ac:dyDescent="0.3">
      <c r="A206" s="17" t="s">
        <v>51</v>
      </c>
      <c r="B206" s="5" t="s">
        <v>52</v>
      </c>
      <c r="C206" s="6" t="s">
        <v>13</v>
      </c>
      <c r="D206" s="6" t="s">
        <v>46</v>
      </c>
      <c r="E206" s="5" t="str">
        <f t="shared" si="3"/>
        <v>OS32T-M-GRA01</v>
      </c>
      <c r="F206" s="5" t="str">
        <f t="shared" si="4"/>
        <v>OS32T-M</v>
      </c>
      <c r="G206" s="26">
        <v>5052316129413</v>
      </c>
      <c r="H206" s="19" t="s">
        <v>25</v>
      </c>
      <c r="I206" s="102">
        <v>84.59</v>
      </c>
      <c r="J206" s="20">
        <v>160</v>
      </c>
      <c r="K206" s="58"/>
      <c r="L206" s="61">
        <f t="shared" si="5"/>
        <v>50.753999999999998</v>
      </c>
    </row>
    <row r="207" spans="1:12" x14ac:dyDescent="0.3">
      <c r="A207" s="17" t="s">
        <v>51</v>
      </c>
      <c r="B207" s="5" t="s">
        <v>52</v>
      </c>
      <c r="C207" s="6" t="s">
        <v>14</v>
      </c>
      <c r="D207" s="6" t="s">
        <v>46</v>
      </c>
      <c r="E207" s="5" t="str">
        <f t="shared" si="3"/>
        <v>OS32T-L-GRA01</v>
      </c>
      <c r="F207" s="5" t="str">
        <f t="shared" si="4"/>
        <v>OS32T-L</v>
      </c>
      <c r="G207" s="26">
        <v>5052316131782</v>
      </c>
      <c r="H207" s="19" t="s">
        <v>25</v>
      </c>
      <c r="I207" s="102">
        <v>84.59</v>
      </c>
      <c r="J207" s="20">
        <v>160</v>
      </c>
      <c r="K207" s="58"/>
      <c r="L207" s="61">
        <f t="shared" si="5"/>
        <v>50.753999999999998</v>
      </c>
    </row>
    <row r="208" spans="1:12" x14ac:dyDescent="0.3">
      <c r="A208" s="17" t="s">
        <v>51</v>
      </c>
      <c r="B208" s="5" t="s">
        <v>52</v>
      </c>
      <c r="C208" s="6" t="s">
        <v>15</v>
      </c>
      <c r="D208" s="6" t="s">
        <v>46</v>
      </c>
      <c r="E208" s="5" t="str">
        <f t="shared" si="3"/>
        <v>OS32T-XL-GRA01</v>
      </c>
      <c r="F208" s="5" t="str">
        <f t="shared" si="4"/>
        <v>OS32T-XL</v>
      </c>
      <c r="G208" s="26">
        <v>5052316131799</v>
      </c>
      <c r="H208" s="19">
        <v>18</v>
      </c>
      <c r="I208" s="102">
        <v>84.59</v>
      </c>
      <c r="J208" s="20">
        <v>160</v>
      </c>
      <c r="K208" s="58"/>
      <c r="L208" s="61">
        <f t="shared" si="5"/>
        <v>50.753999999999998</v>
      </c>
    </row>
    <row r="209" spans="1:12" x14ac:dyDescent="0.3">
      <c r="A209" s="17" t="s">
        <v>51</v>
      </c>
      <c r="B209" s="5" t="s">
        <v>52</v>
      </c>
      <c r="C209" s="6" t="s">
        <v>16</v>
      </c>
      <c r="D209" s="6" t="s">
        <v>46</v>
      </c>
      <c r="E209" s="5" t="str">
        <f t="shared" si="3"/>
        <v>OS32T-XXL-GRA01</v>
      </c>
      <c r="F209" s="5" t="str">
        <f t="shared" si="4"/>
        <v>OS32T-XXL</v>
      </c>
      <c r="G209" s="26">
        <v>5052316131805</v>
      </c>
      <c r="H209" s="19" t="s">
        <v>25</v>
      </c>
      <c r="I209" s="102">
        <v>84.59</v>
      </c>
      <c r="J209" s="20">
        <v>160</v>
      </c>
      <c r="K209" s="58"/>
      <c r="L209" s="61">
        <f t="shared" si="5"/>
        <v>50.753999999999998</v>
      </c>
    </row>
    <row r="210" spans="1:12" x14ac:dyDescent="0.3">
      <c r="A210" s="17" t="s">
        <v>51</v>
      </c>
      <c r="B210" s="5" t="s">
        <v>52</v>
      </c>
      <c r="C210" s="6" t="s">
        <v>47</v>
      </c>
      <c r="D210" s="6" t="s">
        <v>46</v>
      </c>
      <c r="E210" s="5" t="str">
        <f t="shared" si="3"/>
        <v>OS32T-3XL-GRA01</v>
      </c>
      <c r="F210" s="5" t="str">
        <f t="shared" si="4"/>
        <v>OS32T-3XL</v>
      </c>
      <c r="G210" s="26">
        <v>5052316133939</v>
      </c>
      <c r="H210" s="19" t="s">
        <v>25</v>
      </c>
      <c r="I210" s="102">
        <v>84.59</v>
      </c>
      <c r="J210" s="20">
        <v>160</v>
      </c>
      <c r="K210" s="58"/>
      <c r="L210" s="61">
        <f t="shared" si="5"/>
        <v>50.753999999999998</v>
      </c>
    </row>
    <row r="211" spans="1:12" x14ac:dyDescent="0.3">
      <c r="A211" s="17" t="s">
        <v>53</v>
      </c>
      <c r="B211" s="5" t="s">
        <v>52</v>
      </c>
      <c r="C211" s="6">
        <v>8</v>
      </c>
      <c r="D211" s="6" t="s">
        <v>46</v>
      </c>
      <c r="E211" s="5" t="str">
        <f t="shared" si="3"/>
        <v>OS32TW-8-GRA01</v>
      </c>
      <c r="F211" s="5" t="str">
        <f t="shared" si="4"/>
        <v>OS32TW-8</v>
      </c>
      <c r="G211" s="26">
        <v>5052316130297</v>
      </c>
      <c r="H211" s="19" t="s">
        <v>25</v>
      </c>
      <c r="I211" s="102">
        <v>84.59</v>
      </c>
      <c r="J211" s="20">
        <v>160</v>
      </c>
      <c r="K211" s="58"/>
      <c r="L211" s="61">
        <f t="shared" si="5"/>
        <v>50.753999999999998</v>
      </c>
    </row>
    <row r="212" spans="1:12" x14ac:dyDescent="0.3">
      <c r="A212" s="17" t="s">
        <v>53</v>
      </c>
      <c r="B212" s="5" t="s">
        <v>54</v>
      </c>
      <c r="C212" s="6">
        <v>10</v>
      </c>
      <c r="D212" s="6" t="s">
        <v>46</v>
      </c>
      <c r="E212" s="5" t="str">
        <f t="shared" si="3"/>
        <v>OS32TW-10-GRA01</v>
      </c>
      <c r="F212" s="5" t="str">
        <f t="shared" si="4"/>
        <v>OS32TW-10</v>
      </c>
      <c r="G212" s="26">
        <v>5052316130303</v>
      </c>
      <c r="H212" s="19">
        <v>0</v>
      </c>
      <c r="I212" s="102">
        <v>84.59</v>
      </c>
      <c r="J212" s="20">
        <v>160</v>
      </c>
      <c r="K212" s="58"/>
      <c r="L212" s="61">
        <f t="shared" si="5"/>
        <v>50.753999999999998</v>
      </c>
    </row>
    <row r="213" spans="1:12" x14ac:dyDescent="0.3">
      <c r="A213" s="17" t="s">
        <v>53</v>
      </c>
      <c r="B213" s="5" t="s">
        <v>54</v>
      </c>
      <c r="C213" s="30">
        <v>12</v>
      </c>
      <c r="D213" s="6" t="s">
        <v>46</v>
      </c>
      <c r="E213" s="5" t="str">
        <f t="shared" si="3"/>
        <v>OS32TW-12-GRA01</v>
      </c>
      <c r="F213" s="5" t="str">
        <f t="shared" si="4"/>
        <v>OS32TW-12</v>
      </c>
      <c r="G213" s="26">
        <v>5052316130310</v>
      </c>
      <c r="H213" s="19" t="s">
        <v>25</v>
      </c>
      <c r="I213" s="102">
        <v>84.59</v>
      </c>
      <c r="J213" s="20">
        <v>160</v>
      </c>
      <c r="K213" s="58"/>
      <c r="L213" s="61">
        <f t="shared" si="5"/>
        <v>50.753999999999998</v>
      </c>
    </row>
    <row r="214" spans="1:12" x14ac:dyDescent="0.3">
      <c r="A214" s="17" t="s">
        <v>53</v>
      </c>
      <c r="B214" s="5" t="s">
        <v>54</v>
      </c>
      <c r="C214" s="6">
        <v>14</v>
      </c>
      <c r="D214" s="6" t="s">
        <v>46</v>
      </c>
      <c r="E214" s="5" t="str">
        <f t="shared" si="3"/>
        <v>OS32TW-14-GRA01</v>
      </c>
      <c r="F214" s="5" t="str">
        <f t="shared" si="4"/>
        <v>OS32TW-14</v>
      </c>
      <c r="G214" s="26">
        <v>5052316130327</v>
      </c>
      <c r="H214" s="19" t="s">
        <v>25</v>
      </c>
      <c r="I214" s="102">
        <v>84.59</v>
      </c>
      <c r="J214" s="20">
        <v>160</v>
      </c>
      <c r="K214" s="58"/>
      <c r="L214" s="61">
        <f t="shared" si="5"/>
        <v>50.753999999999998</v>
      </c>
    </row>
    <row r="215" spans="1:12" x14ac:dyDescent="0.3">
      <c r="A215" s="17" t="s">
        <v>53</v>
      </c>
      <c r="B215" s="5" t="s">
        <v>54</v>
      </c>
      <c r="C215" s="6">
        <v>16</v>
      </c>
      <c r="D215" s="6" t="s">
        <v>46</v>
      </c>
      <c r="E215" s="5" t="str">
        <f t="shared" si="3"/>
        <v>OS32TW-16-GRA01</v>
      </c>
      <c r="F215" s="5" t="str">
        <f t="shared" si="4"/>
        <v>OS32TW-16</v>
      </c>
      <c r="G215" s="26">
        <v>5052316130334</v>
      </c>
      <c r="H215" s="19">
        <v>0</v>
      </c>
      <c r="I215" s="102">
        <v>84.59</v>
      </c>
      <c r="J215" s="20">
        <v>160</v>
      </c>
      <c r="K215" s="58"/>
      <c r="L215" s="61">
        <f t="shared" si="5"/>
        <v>50.753999999999998</v>
      </c>
    </row>
    <row r="216" spans="1:12" x14ac:dyDescent="0.3">
      <c r="A216" s="17" t="s">
        <v>53</v>
      </c>
      <c r="B216" s="5" t="s">
        <v>54</v>
      </c>
      <c r="C216" s="6">
        <v>18</v>
      </c>
      <c r="D216" s="6" t="s">
        <v>46</v>
      </c>
      <c r="E216" s="5" t="str">
        <f t="shared" si="3"/>
        <v>OS32TW-18-GRA01</v>
      </c>
      <c r="F216" s="5" t="str">
        <f t="shared" si="4"/>
        <v>OS32TW-18</v>
      </c>
      <c r="G216" s="26">
        <v>5052316130341</v>
      </c>
      <c r="H216" s="19" t="s">
        <v>25</v>
      </c>
      <c r="I216" s="102">
        <v>84.59</v>
      </c>
      <c r="J216" s="20">
        <v>160</v>
      </c>
      <c r="K216" s="58"/>
      <c r="L216" s="61">
        <f t="shared" si="5"/>
        <v>50.753999999999998</v>
      </c>
    </row>
    <row r="217" spans="1:12" ht="15" thickBot="1" x14ac:dyDescent="0.35">
      <c r="A217" s="17" t="s">
        <v>53</v>
      </c>
      <c r="B217" s="5" t="s">
        <v>54</v>
      </c>
      <c r="C217" s="6">
        <v>20</v>
      </c>
      <c r="D217" s="6" t="s">
        <v>46</v>
      </c>
      <c r="E217" s="5" t="str">
        <f t="shared" si="3"/>
        <v>OS32TW-20-GRA01</v>
      </c>
      <c r="F217" s="5" t="str">
        <f t="shared" si="4"/>
        <v>OS32TW-20</v>
      </c>
      <c r="G217" s="26">
        <v>5052316133854</v>
      </c>
      <c r="H217" s="19" t="s">
        <v>25</v>
      </c>
      <c r="I217" s="104">
        <v>84.59</v>
      </c>
      <c r="J217" s="20">
        <v>160</v>
      </c>
      <c r="K217" s="58"/>
      <c r="L217" s="62">
        <f t="shared" si="5"/>
        <v>50.753999999999998</v>
      </c>
    </row>
    <row r="218" spans="1:12" x14ac:dyDescent="0.3">
      <c r="A218" s="11" t="s">
        <v>55</v>
      </c>
      <c r="B218" s="12" t="s">
        <v>56</v>
      </c>
      <c r="C218" s="13" t="s">
        <v>18</v>
      </c>
      <c r="D218" s="13" t="s">
        <v>46</v>
      </c>
      <c r="E218" s="12" t="str">
        <f t="shared" si="3"/>
        <v>OS32SH-XS-GRA01</v>
      </c>
      <c r="F218" s="12" t="str">
        <f t="shared" si="4"/>
        <v>OS32SH-XS</v>
      </c>
      <c r="G218" s="29">
        <v>5052316131973</v>
      </c>
      <c r="H218" s="15">
        <v>3</v>
      </c>
      <c r="I218" s="102">
        <v>52.87</v>
      </c>
      <c r="J218" s="16">
        <v>100</v>
      </c>
      <c r="K218" s="58"/>
      <c r="L218" s="61">
        <f t="shared" si="5"/>
        <v>31.721999999999998</v>
      </c>
    </row>
    <row r="219" spans="1:12" x14ac:dyDescent="0.3">
      <c r="A219" s="17" t="s">
        <v>55</v>
      </c>
      <c r="B219" s="5" t="s">
        <v>56</v>
      </c>
      <c r="C219" s="6" t="s">
        <v>11</v>
      </c>
      <c r="D219" s="6" t="s">
        <v>46</v>
      </c>
      <c r="E219" s="5" t="str">
        <f t="shared" si="3"/>
        <v>OS32SH-S-GRA01</v>
      </c>
      <c r="F219" s="5" t="str">
        <f t="shared" si="4"/>
        <v>OS32SH-S</v>
      </c>
      <c r="G219" s="26">
        <v>5052316131980</v>
      </c>
      <c r="H219" s="19">
        <v>18</v>
      </c>
      <c r="I219" s="102">
        <v>52.87</v>
      </c>
      <c r="J219" s="20">
        <v>100</v>
      </c>
      <c r="K219" s="58"/>
      <c r="L219" s="61">
        <f t="shared" si="5"/>
        <v>31.721999999999998</v>
      </c>
    </row>
    <row r="220" spans="1:12" x14ac:dyDescent="0.3">
      <c r="A220" s="17" t="s">
        <v>55</v>
      </c>
      <c r="B220" s="5" t="s">
        <v>56</v>
      </c>
      <c r="C220" s="6" t="s">
        <v>13</v>
      </c>
      <c r="D220" s="6" t="s">
        <v>46</v>
      </c>
      <c r="E220" s="5" t="str">
        <f t="shared" si="3"/>
        <v>OS32SH-M-GRA01</v>
      </c>
      <c r="F220" s="5" t="str">
        <f t="shared" si="4"/>
        <v>OS32SH-M</v>
      </c>
      <c r="G220" s="26">
        <v>5052316131997</v>
      </c>
      <c r="H220" s="19" t="s">
        <v>25</v>
      </c>
      <c r="I220" s="102">
        <v>52.87</v>
      </c>
      <c r="J220" s="20">
        <v>100</v>
      </c>
      <c r="K220" s="58"/>
      <c r="L220" s="61">
        <f t="shared" si="5"/>
        <v>31.721999999999998</v>
      </c>
    </row>
    <row r="221" spans="1:12" x14ac:dyDescent="0.3">
      <c r="A221" s="17" t="s">
        <v>55</v>
      </c>
      <c r="B221" s="5" t="s">
        <v>56</v>
      </c>
      <c r="C221" s="6" t="s">
        <v>14</v>
      </c>
      <c r="D221" s="6" t="s">
        <v>46</v>
      </c>
      <c r="E221" s="5" t="str">
        <f t="shared" si="3"/>
        <v>OS32SH-L-GRA01</v>
      </c>
      <c r="F221" s="5" t="str">
        <f t="shared" si="4"/>
        <v>OS32SH-L</v>
      </c>
      <c r="G221" s="26">
        <v>5052316132000</v>
      </c>
      <c r="H221" s="19" t="s">
        <v>25</v>
      </c>
      <c r="I221" s="102">
        <v>52.87</v>
      </c>
      <c r="J221" s="20">
        <v>100</v>
      </c>
      <c r="K221" s="58"/>
      <c r="L221" s="61">
        <f t="shared" si="5"/>
        <v>31.721999999999998</v>
      </c>
    </row>
    <row r="222" spans="1:12" x14ac:dyDescent="0.3">
      <c r="A222" s="17" t="s">
        <v>55</v>
      </c>
      <c r="B222" s="5" t="s">
        <v>56</v>
      </c>
      <c r="C222" s="6" t="s">
        <v>15</v>
      </c>
      <c r="D222" s="6" t="s">
        <v>46</v>
      </c>
      <c r="E222" s="5" t="str">
        <f t="shared" si="3"/>
        <v>OS32SH-XL-GRA01</v>
      </c>
      <c r="F222" s="5" t="str">
        <f t="shared" si="4"/>
        <v>OS32SH-XL</v>
      </c>
      <c r="G222" s="26">
        <v>5052316132017</v>
      </c>
      <c r="H222" s="19" t="s">
        <v>25</v>
      </c>
      <c r="I222" s="102">
        <v>52.87</v>
      </c>
      <c r="J222" s="20">
        <v>100</v>
      </c>
      <c r="K222" s="58"/>
      <c r="L222" s="61">
        <f t="shared" si="5"/>
        <v>31.721999999999998</v>
      </c>
    </row>
    <row r="223" spans="1:12" x14ac:dyDescent="0.3">
      <c r="A223" s="17" t="s">
        <v>55</v>
      </c>
      <c r="B223" s="5" t="s">
        <v>56</v>
      </c>
      <c r="C223" s="6" t="s">
        <v>16</v>
      </c>
      <c r="D223" s="6" t="s">
        <v>46</v>
      </c>
      <c r="E223" s="5" t="str">
        <f t="shared" si="3"/>
        <v>OS32SH-XXL-GRA01</v>
      </c>
      <c r="F223" s="5" t="str">
        <f t="shared" si="4"/>
        <v>OS32SH-XXL</v>
      </c>
      <c r="G223" s="26">
        <v>5052316132024</v>
      </c>
      <c r="H223" s="19">
        <v>2</v>
      </c>
      <c r="I223" s="102">
        <v>52.87</v>
      </c>
      <c r="J223" s="20">
        <v>100</v>
      </c>
      <c r="K223" s="58"/>
      <c r="L223" s="61">
        <f t="shared" si="5"/>
        <v>31.721999999999998</v>
      </c>
    </row>
    <row r="224" spans="1:12" ht="15" thickBot="1" x14ac:dyDescent="0.35">
      <c r="A224" s="17" t="s">
        <v>55</v>
      </c>
      <c r="B224" s="5" t="s">
        <v>56</v>
      </c>
      <c r="C224" s="6" t="s">
        <v>47</v>
      </c>
      <c r="D224" s="6" t="s">
        <v>46</v>
      </c>
      <c r="E224" s="5" t="str">
        <f t="shared" si="3"/>
        <v>OS32SH-3XL-GRA01</v>
      </c>
      <c r="F224" s="5" t="str">
        <f t="shared" si="4"/>
        <v>OS32SH-3XL</v>
      </c>
      <c r="G224" s="26">
        <v>5052316134608</v>
      </c>
      <c r="H224" s="19" t="s">
        <v>25</v>
      </c>
      <c r="I224" s="102">
        <v>52.87</v>
      </c>
      <c r="J224" s="20">
        <v>100</v>
      </c>
      <c r="K224" s="58"/>
      <c r="L224" s="61">
        <f t="shared" si="5"/>
        <v>31.721999999999998</v>
      </c>
    </row>
    <row r="225" spans="1:12" x14ac:dyDescent="0.3">
      <c r="A225" s="11">
        <v>1493</v>
      </c>
      <c r="B225" s="12" t="s">
        <v>234</v>
      </c>
      <c r="C225" s="13" t="s">
        <v>83</v>
      </c>
      <c r="D225" s="13" t="s">
        <v>11</v>
      </c>
      <c r="E225" s="12" t="str">
        <f t="shared" si="3"/>
        <v>1493-NAV06-S</v>
      </c>
      <c r="F225" s="12" t="str">
        <f t="shared" si="4"/>
        <v>1493-NAV06</v>
      </c>
      <c r="G225" s="29">
        <v>5052316076298</v>
      </c>
      <c r="H225" s="15">
        <v>15</v>
      </c>
      <c r="I225" s="101">
        <v>42.5</v>
      </c>
      <c r="J225" s="16">
        <v>85</v>
      </c>
      <c r="K225" s="58"/>
      <c r="L225" s="64">
        <f t="shared" si="5"/>
        <v>25.5</v>
      </c>
    </row>
    <row r="226" spans="1:12" x14ac:dyDescent="0.3">
      <c r="A226" s="17">
        <v>1493</v>
      </c>
      <c r="B226" s="5" t="s">
        <v>234</v>
      </c>
      <c r="C226" s="6" t="s">
        <v>83</v>
      </c>
      <c r="D226" s="6" t="s">
        <v>13</v>
      </c>
      <c r="E226" s="5" t="str">
        <f t="shared" si="3"/>
        <v>1493-NAV06-M</v>
      </c>
      <c r="F226" s="5" t="str">
        <f t="shared" si="4"/>
        <v>1493-NAV06</v>
      </c>
      <c r="G226" s="26">
        <v>5052316076304</v>
      </c>
      <c r="H226" s="19">
        <v>84</v>
      </c>
      <c r="I226" s="102">
        <v>42.5</v>
      </c>
      <c r="J226" s="20">
        <v>85</v>
      </c>
      <c r="K226" s="58"/>
      <c r="L226" s="63">
        <f t="shared" si="5"/>
        <v>25.5</v>
      </c>
    </row>
    <row r="227" spans="1:12" x14ac:dyDescent="0.3">
      <c r="A227" s="17">
        <v>1493</v>
      </c>
      <c r="B227" s="5" t="s">
        <v>234</v>
      </c>
      <c r="C227" s="6" t="s">
        <v>83</v>
      </c>
      <c r="D227" s="6" t="s">
        <v>14</v>
      </c>
      <c r="E227" s="5" t="str">
        <f t="shared" si="3"/>
        <v>1493-NAV06-L</v>
      </c>
      <c r="F227" s="5" t="str">
        <f t="shared" si="4"/>
        <v>1493-NAV06</v>
      </c>
      <c r="G227" s="26">
        <v>5052316076311</v>
      </c>
      <c r="H227" s="19">
        <v>116</v>
      </c>
      <c r="I227" s="102">
        <v>42.5</v>
      </c>
      <c r="J227" s="20">
        <v>85</v>
      </c>
      <c r="K227" s="58"/>
      <c r="L227" s="63">
        <f t="shared" si="5"/>
        <v>25.5</v>
      </c>
    </row>
    <row r="228" spans="1:12" x14ac:dyDescent="0.3">
      <c r="A228" s="17">
        <v>1493</v>
      </c>
      <c r="B228" s="5" t="s">
        <v>234</v>
      </c>
      <c r="C228" s="6" t="s">
        <v>83</v>
      </c>
      <c r="D228" s="6" t="s">
        <v>15</v>
      </c>
      <c r="E228" s="5" t="str">
        <f t="shared" si="3"/>
        <v>1493-NAV06-XL</v>
      </c>
      <c r="F228" s="5" t="str">
        <f t="shared" si="4"/>
        <v>1493-NAV06</v>
      </c>
      <c r="G228" s="26">
        <v>5052316076328</v>
      </c>
      <c r="H228" s="19">
        <v>97</v>
      </c>
      <c r="I228" s="102">
        <v>42.5</v>
      </c>
      <c r="J228" s="20">
        <v>85</v>
      </c>
      <c r="K228" s="58"/>
      <c r="L228" s="63">
        <f t="shared" si="5"/>
        <v>25.5</v>
      </c>
    </row>
    <row r="229" spans="1:12" x14ac:dyDescent="0.3">
      <c r="A229" s="17">
        <v>1493</v>
      </c>
      <c r="B229" s="5" t="s">
        <v>234</v>
      </c>
      <c r="C229" s="6" t="s">
        <v>83</v>
      </c>
      <c r="D229" s="6" t="s">
        <v>16</v>
      </c>
      <c r="E229" s="5" t="str">
        <f t="shared" si="3"/>
        <v>1493-NAV06-XXL</v>
      </c>
      <c r="F229" s="5" t="str">
        <f t="shared" si="4"/>
        <v>1493-NAV06</v>
      </c>
      <c r="G229" s="26">
        <v>5052316076335</v>
      </c>
      <c r="H229" s="19">
        <v>51</v>
      </c>
      <c r="I229" s="102">
        <v>42.5</v>
      </c>
      <c r="J229" s="20">
        <v>85</v>
      </c>
      <c r="K229" s="58"/>
      <c r="L229" s="63">
        <f t="shared" si="5"/>
        <v>25.5</v>
      </c>
    </row>
    <row r="230" spans="1:12" x14ac:dyDescent="0.3">
      <c r="A230" s="17">
        <v>1493</v>
      </c>
      <c r="B230" s="5" t="s">
        <v>234</v>
      </c>
      <c r="C230" s="6" t="s">
        <v>235</v>
      </c>
      <c r="D230" s="6" t="s">
        <v>11</v>
      </c>
      <c r="E230" s="5" t="str">
        <f t="shared" si="3"/>
        <v>1493-ASH01-S</v>
      </c>
      <c r="F230" s="5" t="str">
        <f t="shared" si="4"/>
        <v>1493-ASH01</v>
      </c>
      <c r="G230" s="26">
        <v>5052316097941</v>
      </c>
      <c r="H230" s="19">
        <v>13</v>
      </c>
      <c r="I230" s="102">
        <v>42.5</v>
      </c>
      <c r="J230" s="20">
        <v>85</v>
      </c>
      <c r="K230" s="58"/>
      <c r="L230" s="63">
        <f t="shared" si="5"/>
        <v>25.5</v>
      </c>
    </row>
    <row r="231" spans="1:12" x14ac:dyDescent="0.3">
      <c r="A231" s="17">
        <v>1493</v>
      </c>
      <c r="B231" s="5" t="s">
        <v>234</v>
      </c>
      <c r="C231" s="6" t="s">
        <v>235</v>
      </c>
      <c r="D231" s="6" t="s">
        <v>13</v>
      </c>
      <c r="E231" s="5" t="str">
        <f t="shared" si="3"/>
        <v>1493-ASH01-M</v>
      </c>
      <c r="F231" s="5" t="str">
        <f t="shared" si="4"/>
        <v>1493-ASH01</v>
      </c>
      <c r="G231" s="26">
        <v>5052316097958</v>
      </c>
      <c r="H231" s="19">
        <v>38</v>
      </c>
      <c r="I231" s="102">
        <v>42.5</v>
      </c>
      <c r="J231" s="20">
        <v>85</v>
      </c>
      <c r="K231" s="58"/>
      <c r="L231" s="63">
        <f t="shared" si="5"/>
        <v>25.5</v>
      </c>
    </row>
    <row r="232" spans="1:12" x14ac:dyDescent="0.3">
      <c r="A232" s="17">
        <v>1493</v>
      </c>
      <c r="B232" s="5" t="s">
        <v>234</v>
      </c>
      <c r="C232" s="6" t="s">
        <v>235</v>
      </c>
      <c r="D232" s="6" t="s">
        <v>14</v>
      </c>
      <c r="E232" s="5" t="str">
        <f t="shared" si="3"/>
        <v>1493-ASH01-L</v>
      </c>
      <c r="F232" s="5" t="str">
        <f t="shared" si="4"/>
        <v>1493-ASH01</v>
      </c>
      <c r="G232" s="26">
        <v>5052316097965</v>
      </c>
      <c r="H232" s="19">
        <v>80</v>
      </c>
      <c r="I232" s="102">
        <v>42.5</v>
      </c>
      <c r="J232" s="20">
        <v>85</v>
      </c>
      <c r="K232" s="58"/>
      <c r="L232" s="63">
        <f t="shared" si="5"/>
        <v>25.5</v>
      </c>
    </row>
    <row r="233" spans="1:12" x14ac:dyDescent="0.3">
      <c r="A233" s="17">
        <v>1493</v>
      </c>
      <c r="B233" s="5" t="s">
        <v>234</v>
      </c>
      <c r="C233" s="6" t="s">
        <v>235</v>
      </c>
      <c r="D233" s="6" t="s">
        <v>15</v>
      </c>
      <c r="E233" s="5" t="str">
        <f t="shared" si="3"/>
        <v>1493-ASH01-XL</v>
      </c>
      <c r="F233" s="5" t="str">
        <f t="shared" si="4"/>
        <v>1493-ASH01</v>
      </c>
      <c r="G233" s="26">
        <v>5052316097972</v>
      </c>
      <c r="H233" s="19">
        <v>72</v>
      </c>
      <c r="I233" s="102">
        <v>42.5</v>
      </c>
      <c r="J233" s="20">
        <v>85</v>
      </c>
      <c r="K233" s="58"/>
      <c r="L233" s="63">
        <f t="shared" si="5"/>
        <v>25.5</v>
      </c>
    </row>
    <row r="234" spans="1:12" ht="15" thickBot="1" x14ac:dyDescent="0.35">
      <c r="A234" s="21">
        <v>1493</v>
      </c>
      <c r="B234" s="22" t="s">
        <v>234</v>
      </c>
      <c r="C234" s="23" t="s">
        <v>235</v>
      </c>
      <c r="D234" s="23" t="s">
        <v>16</v>
      </c>
      <c r="E234" s="22" t="str">
        <f t="shared" si="3"/>
        <v>1493-ASH01-XXL</v>
      </c>
      <c r="F234" s="22" t="str">
        <f t="shared" si="4"/>
        <v>1493-ASH01</v>
      </c>
      <c r="G234" s="27">
        <v>5052316097989</v>
      </c>
      <c r="H234" s="28">
        <v>45</v>
      </c>
      <c r="I234" s="103">
        <v>42.5</v>
      </c>
      <c r="J234" s="25">
        <v>85</v>
      </c>
      <c r="K234" s="58"/>
      <c r="L234" s="65">
        <f t="shared" si="5"/>
        <v>25.5</v>
      </c>
    </row>
    <row r="235" spans="1:12" x14ac:dyDescent="0.3">
      <c r="A235" s="11">
        <v>1703</v>
      </c>
      <c r="B235" s="12" t="s">
        <v>77</v>
      </c>
      <c r="C235" s="13" t="s">
        <v>78</v>
      </c>
      <c r="D235" s="13" t="s">
        <v>18</v>
      </c>
      <c r="E235" s="12" t="s">
        <v>79</v>
      </c>
      <c r="F235" s="12" t="s">
        <v>80</v>
      </c>
      <c r="G235" s="29">
        <v>5052316076809</v>
      </c>
      <c r="H235" s="15">
        <v>18</v>
      </c>
      <c r="I235" s="105">
        <v>50</v>
      </c>
      <c r="J235" s="16">
        <v>100</v>
      </c>
      <c r="K235" s="58"/>
      <c r="L235" s="63">
        <f>I235/2</f>
        <v>25</v>
      </c>
    </row>
    <row r="236" spans="1:12" x14ac:dyDescent="0.3">
      <c r="A236" s="17">
        <v>1703</v>
      </c>
      <c r="B236" s="5" t="s">
        <v>77</v>
      </c>
      <c r="C236" s="6" t="s">
        <v>78</v>
      </c>
      <c r="D236" s="6" t="s">
        <v>13</v>
      </c>
      <c r="E236" s="5" t="s">
        <v>81</v>
      </c>
      <c r="F236" s="5" t="s">
        <v>80</v>
      </c>
      <c r="G236" s="26">
        <v>5052316076847</v>
      </c>
      <c r="H236" s="19" t="s">
        <v>25</v>
      </c>
      <c r="I236" s="106">
        <v>50</v>
      </c>
      <c r="J236" s="20">
        <v>100</v>
      </c>
      <c r="K236" s="58"/>
      <c r="L236" s="63">
        <f>I236*0.4</f>
        <v>20</v>
      </c>
    </row>
    <row r="237" spans="1:12" ht="15" thickBot="1" x14ac:dyDescent="0.35">
      <c r="A237" s="17">
        <v>1703</v>
      </c>
      <c r="B237" s="5" t="s">
        <v>77</v>
      </c>
      <c r="C237" s="6" t="s">
        <v>78</v>
      </c>
      <c r="D237" s="6" t="s">
        <v>16</v>
      </c>
      <c r="E237" s="5" t="s">
        <v>82</v>
      </c>
      <c r="F237" s="5" t="s">
        <v>80</v>
      </c>
      <c r="G237" s="26">
        <v>5052316076908</v>
      </c>
      <c r="H237" s="28" t="s">
        <v>25</v>
      </c>
      <c r="I237" s="106">
        <v>50</v>
      </c>
      <c r="J237" s="20">
        <v>100</v>
      </c>
      <c r="K237" s="58"/>
      <c r="L237" s="63">
        <f>I237*0.4</f>
        <v>20</v>
      </c>
    </row>
    <row r="238" spans="1:12" x14ac:dyDescent="0.3">
      <c r="A238" s="39" t="s">
        <v>93</v>
      </c>
      <c r="B238" s="39" t="s">
        <v>94</v>
      </c>
      <c r="C238" s="40" t="s">
        <v>95</v>
      </c>
      <c r="D238" s="40" t="s">
        <v>18</v>
      </c>
      <c r="E238" s="39" t="s">
        <v>96</v>
      </c>
      <c r="F238" s="39" t="s">
        <v>97</v>
      </c>
      <c r="G238" s="41">
        <v>5052316135865</v>
      </c>
      <c r="H238" s="15" t="s">
        <v>25</v>
      </c>
      <c r="I238" s="107">
        <v>47.5</v>
      </c>
      <c r="J238" s="42">
        <v>95</v>
      </c>
      <c r="K238" s="58"/>
      <c r="L238" s="64">
        <f t="shared" ref="L238:L301" si="6">I238/2</f>
        <v>23.75</v>
      </c>
    </row>
    <row r="239" spans="1:12" x14ac:dyDescent="0.3">
      <c r="A239" s="43" t="s">
        <v>93</v>
      </c>
      <c r="B239" s="43" t="s">
        <v>94</v>
      </c>
      <c r="C239" s="44" t="s">
        <v>95</v>
      </c>
      <c r="D239" s="44" t="s">
        <v>11</v>
      </c>
      <c r="E239" s="43" t="s">
        <v>98</v>
      </c>
      <c r="F239" s="43" t="s">
        <v>97</v>
      </c>
      <c r="G239" s="45">
        <v>5052316135872</v>
      </c>
      <c r="H239" s="19" t="s">
        <v>25</v>
      </c>
      <c r="I239" s="108">
        <v>47.5</v>
      </c>
      <c r="J239" s="46">
        <v>95</v>
      </c>
      <c r="K239" s="58"/>
      <c r="L239" s="63">
        <f t="shared" si="6"/>
        <v>23.75</v>
      </c>
    </row>
    <row r="240" spans="1:12" x14ac:dyDescent="0.3">
      <c r="A240" s="43" t="s">
        <v>93</v>
      </c>
      <c r="B240" s="43" t="s">
        <v>94</v>
      </c>
      <c r="C240" s="44" t="s">
        <v>95</v>
      </c>
      <c r="D240" s="44" t="s">
        <v>13</v>
      </c>
      <c r="E240" s="43" t="s">
        <v>99</v>
      </c>
      <c r="F240" s="43" t="s">
        <v>97</v>
      </c>
      <c r="G240" s="45">
        <v>5052316135889</v>
      </c>
      <c r="H240" s="19" t="s">
        <v>25</v>
      </c>
      <c r="I240" s="108">
        <v>47.5</v>
      </c>
      <c r="J240" s="46">
        <v>95</v>
      </c>
      <c r="K240" s="58"/>
      <c r="L240" s="63">
        <f t="shared" si="6"/>
        <v>23.75</v>
      </c>
    </row>
    <row r="241" spans="1:12" x14ac:dyDescent="0.3">
      <c r="A241" s="43" t="s">
        <v>93</v>
      </c>
      <c r="B241" s="43" t="s">
        <v>94</v>
      </c>
      <c r="C241" s="44" t="s">
        <v>95</v>
      </c>
      <c r="D241" s="44" t="s">
        <v>14</v>
      </c>
      <c r="E241" s="43" t="s">
        <v>100</v>
      </c>
      <c r="F241" s="43" t="s">
        <v>97</v>
      </c>
      <c r="G241" s="45">
        <v>5052316135896</v>
      </c>
      <c r="H241" s="19" t="s">
        <v>25</v>
      </c>
      <c r="I241" s="108">
        <v>47.5</v>
      </c>
      <c r="J241" s="46">
        <v>95</v>
      </c>
      <c r="K241" s="58"/>
      <c r="L241" s="63">
        <f t="shared" si="6"/>
        <v>23.75</v>
      </c>
    </row>
    <row r="242" spans="1:12" x14ac:dyDescent="0.3">
      <c r="A242" s="43" t="s">
        <v>93</v>
      </c>
      <c r="B242" s="43" t="s">
        <v>94</v>
      </c>
      <c r="C242" s="44" t="s">
        <v>95</v>
      </c>
      <c r="D242" s="44" t="s">
        <v>15</v>
      </c>
      <c r="E242" s="43" t="s">
        <v>101</v>
      </c>
      <c r="F242" s="43" t="s">
        <v>97</v>
      </c>
      <c r="G242" s="45">
        <v>5052316135902</v>
      </c>
      <c r="H242" s="19" t="s">
        <v>25</v>
      </c>
      <c r="I242" s="108">
        <v>47.5</v>
      </c>
      <c r="J242" s="46">
        <v>95</v>
      </c>
      <c r="K242" s="58"/>
      <c r="L242" s="63">
        <f t="shared" si="6"/>
        <v>23.75</v>
      </c>
    </row>
    <row r="243" spans="1:12" x14ac:dyDescent="0.3">
      <c r="A243" s="43" t="s">
        <v>93</v>
      </c>
      <c r="B243" s="43" t="s">
        <v>94</v>
      </c>
      <c r="C243" s="44" t="s">
        <v>102</v>
      </c>
      <c r="D243" s="44" t="s">
        <v>18</v>
      </c>
      <c r="E243" s="43" t="s">
        <v>103</v>
      </c>
      <c r="F243" s="43" t="s">
        <v>104</v>
      </c>
      <c r="G243" s="45">
        <v>5052316135926</v>
      </c>
      <c r="H243" s="19">
        <v>6</v>
      </c>
      <c r="I243" s="108">
        <v>47.5</v>
      </c>
      <c r="J243" s="46">
        <v>95</v>
      </c>
      <c r="K243" s="58"/>
      <c r="L243" s="63">
        <f t="shared" si="6"/>
        <v>23.75</v>
      </c>
    </row>
    <row r="244" spans="1:12" x14ac:dyDescent="0.3">
      <c r="A244" s="43" t="s">
        <v>93</v>
      </c>
      <c r="B244" s="43" t="s">
        <v>94</v>
      </c>
      <c r="C244" s="44" t="s">
        <v>102</v>
      </c>
      <c r="D244" s="44" t="s">
        <v>11</v>
      </c>
      <c r="E244" s="43" t="s">
        <v>105</v>
      </c>
      <c r="F244" s="43" t="s">
        <v>104</v>
      </c>
      <c r="G244" s="45">
        <v>5052316135933</v>
      </c>
      <c r="H244" s="19">
        <v>6</v>
      </c>
      <c r="I244" s="108">
        <v>47.5</v>
      </c>
      <c r="J244" s="46">
        <v>95</v>
      </c>
      <c r="K244" s="58"/>
      <c r="L244" s="63">
        <f t="shared" si="6"/>
        <v>23.75</v>
      </c>
    </row>
    <row r="245" spans="1:12" x14ac:dyDescent="0.3">
      <c r="A245" s="43" t="s">
        <v>93</v>
      </c>
      <c r="B245" s="43" t="s">
        <v>94</v>
      </c>
      <c r="C245" s="44" t="s">
        <v>102</v>
      </c>
      <c r="D245" s="44" t="s">
        <v>13</v>
      </c>
      <c r="E245" s="43" t="s">
        <v>106</v>
      </c>
      <c r="F245" s="43" t="s">
        <v>104</v>
      </c>
      <c r="G245" s="45">
        <v>5052316135940</v>
      </c>
      <c r="H245" s="19">
        <v>8</v>
      </c>
      <c r="I245" s="108">
        <v>47.5</v>
      </c>
      <c r="J245" s="46">
        <v>95</v>
      </c>
      <c r="K245" s="58"/>
      <c r="L245" s="63">
        <f t="shared" si="6"/>
        <v>23.75</v>
      </c>
    </row>
    <row r="246" spans="1:12" x14ac:dyDescent="0.3">
      <c r="A246" s="43" t="s">
        <v>93</v>
      </c>
      <c r="B246" s="43" t="s">
        <v>94</v>
      </c>
      <c r="C246" s="44" t="s">
        <v>102</v>
      </c>
      <c r="D246" s="44" t="s">
        <v>14</v>
      </c>
      <c r="E246" s="43" t="s">
        <v>107</v>
      </c>
      <c r="F246" s="43" t="s">
        <v>104</v>
      </c>
      <c r="G246" s="45">
        <v>5052316135957</v>
      </c>
      <c r="H246" s="19" t="s">
        <v>25</v>
      </c>
      <c r="I246" s="108">
        <v>47.5</v>
      </c>
      <c r="J246" s="46">
        <v>95</v>
      </c>
      <c r="K246" s="58"/>
      <c r="L246" s="63">
        <f t="shared" si="6"/>
        <v>23.75</v>
      </c>
    </row>
    <row r="247" spans="1:12" x14ac:dyDescent="0.3">
      <c r="A247" s="43" t="s">
        <v>93</v>
      </c>
      <c r="B247" s="43" t="s">
        <v>94</v>
      </c>
      <c r="C247" s="44" t="s">
        <v>102</v>
      </c>
      <c r="D247" s="44" t="s">
        <v>15</v>
      </c>
      <c r="E247" s="43" t="s">
        <v>108</v>
      </c>
      <c r="F247" s="43" t="s">
        <v>104</v>
      </c>
      <c r="G247" s="45">
        <v>5052316135964</v>
      </c>
      <c r="H247" s="19" t="s">
        <v>25</v>
      </c>
      <c r="I247" s="108">
        <v>47.5</v>
      </c>
      <c r="J247" s="46">
        <v>95</v>
      </c>
      <c r="K247" s="58"/>
      <c r="L247" s="63">
        <f t="shared" si="6"/>
        <v>23.75</v>
      </c>
    </row>
    <row r="248" spans="1:12" ht="15" thickBot="1" x14ac:dyDescent="0.35">
      <c r="A248" s="47" t="s">
        <v>93</v>
      </c>
      <c r="B248" s="47" t="s">
        <v>94</v>
      </c>
      <c r="C248" s="48" t="s">
        <v>102</v>
      </c>
      <c r="D248" s="48" t="s">
        <v>16</v>
      </c>
      <c r="E248" s="47" t="s">
        <v>109</v>
      </c>
      <c r="F248" s="47" t="s">
        <v>104</v>
      </c>
      <c r="G248" s="49">
        <v>5052316135971</v>
      </c>
      <c r="H248" s="28" t="s">
        <v>25</v>
      </c>
      <c r="I248" s="109">
        <v>47.5</v>
      </c>
      <c r="J248" s="50">
        <v>95</v>
      </c>
      <c r="K248" s="58"/>
      <c r="L248" s="65">
        <f t="shared" si="6"/>
        <v>23.75</v>
      </c>
    </row>
    <row r="249" spans="1:12" x14ac:dyDescent="0.3">
      <c r="A249" s="39" t="s">
        <v>110</v>
      </c>
      <c r="B249" s="39" t="s">
        <v>111</v>
      </c>
      <c r="C249" s="40" t="s">
        <v>112</v>
      </c>
      <c r="D249" s="40" t="s">
        <v>18</v>
      </c>
      <c r="E249" s="39" t="s">
        <v>113</v>
      </c>
      <c r="F249" s="39" t="s">
        <v>114</v>
      </c>
      <c r="G249" s="41">
        <v>5052316136794</v>
      </c>
      <c r="H249" s="15">
        <v>3</v>
      </c>
      <c r="I249" s="107">
        <v>20</v>
      </c>
      <c r="J249" s="42">
        <v>40</v>
      </c>
      <c r="K249" s="58"/>
      <c r="L249" s="64">
        <f t="shared" si="6"/>
        <v>10</v>
      </c>
    </row>
    <row r="250" spans="1:12" x14ac:dyDescent="0.3">
      <c r="A250" s="43" t="s">
        <v>110</v>
      </c>
      <c r="B250" s="43" t="s">
        <v>111</v>
      </c>
      <c r="C250" s="44" t="s">
        <v>112</v>
      </c>
      <c r="D250" s="44" t="s">
        <v>11</v>
      </c>
      <c r="E250" s="43" t="s">
        <v>115</v>
      </c>
      <c r="F250" s="43" t="s">
        <v>114</v>
      </c>
      <c r="G250" s="45">
        <v>5052316136800</v>
      </c>
      <c r="H250" s="19">
        <v>10</v>
      </c>
      <c r="I250" s="108">
        <v>20</v>
      </c>
      <c r="J250" s="46">
        <v>40</v>
      </c>
      <c r="K250" s="58"/>
      <c r="L250" s="63">
        <f t="shared" si="6"/>
        <v>10</v>
      </c>
    </row>
    <row r="251" spans="1:12" x14ac:dyDescent="0.3">
      <c r="A251" s="43" t="s">
        <v>110</v>
      </c>
      <c r="B251" s="43" t="s">
        <v>111</v>
      </c>
      <c r="C251" s="44" t="s">
        <v>112</v>
      </c>
      <c r="D251" s="44" t="s">
        <v>14</v>
      </c>
      <c r="E251" s="43" t="s">
        <v>116</v>
      </c>
      <c r="F251" s="43" t="s">
        <v>114</v>
      </c>
      <c r="G251" s="45">
        <v>5052316136824</v>
      </c>
      <c r="H251" s="19" t="s">
        <v>25</v>
      </c>
      <c r="I251" s="108">
        <v>20</v>
      </c>
      <c r="J251" s="46">
        <v>40</v>
      </c>
      <c r="K251" s="58"/>
      <c r="L251" s="63">
        <f t="shared" si="6"/>
        <v>10</v>
      </c>
    </row>
    <row r="252" spans="1:12" x14ac:dyDescent="0.3">
      <c r="A252" s="43" t="s">
        <v>110</v>
      </c>
      <c r="B252" s="43" t="s">
        <v>111</v>
      </c>
      <c r="C252" s="44" t="s">
        <v>95</v>
      </c>
      <c r="D252" s="44" t="s">
        <v>18</v>
      </c>
      <c r="E252" s="43" t="s">
        <v>117</v>
      </c>
      <c r="F252" s="43" t="s">
        <v>118</v>
      </c>
      <c r="G252" s="45">
        <v>5052316136855</v>
      </c>
      <c r="H252" s="19" t="s">
        <v>25</v>
      </c>
      <c r="I252" s="108">
        <v>20</v>
      </c>
      <c r="J252" s="46">
        <v>40</v>
      </c>
      <c r="K252" s="58"/>
      <c r="L252" s="63">
        <f t="shared" si="6"/>
        <v>10</v>
      </c>
    </row>
    <row r="253" spans="1:12" x14ac:dyDescent="0.3">
      <c r="A253" s="43" t="s">
        <v>110</v>
      </c>
      <c r="B253" s="43" t="s">
        <v>111</v>
      </c>
      <c r="C253" s="44" t="s">
        <v>95</v>
      </c>
      <c r="D253" s="44" t="s">
        <v>11</v>
      </c>
      <c r="E253" s="43" t="s">
        <v>119</v>
      </c>
      <c r="F253" s="43" t="s">
        <v>118</v>
      </c>
      <c r="G253" s="45">
        <v>5052316136862</v>
      </c>
      <c r="H253" s="19" t="s">
        <v>25</v>
      </c>
      <c r="I253" s="108">
        <v>20</v>
      </c>
      <c r="J253" s="46">
        <v>40</v>
      </c>
      <c r="K253" s="58"/>
      <c r="L253" s="63">
        <f t="shared" si="6"/>
        <v>10</v>
      </c>
    </row>
    <row r="254" spans="1:12" x14ac:dyDescent="0.3">
      <c r="A254" s="43" t="s">
        <v>110</v>
      </c>
      <c r="B254" s="43" t="s">
        <v>111</v>
      </c>
      <c r="C254" s="44" t="s">
        <v>95</v>
      </c>
      <c r="D254" s="44" t="s">
        <v>13</v>
      </c>
      <c r="E254" s="43" t="s">
        <v>120</v>
      </c>
      <c r="F254" s="43" t="s">
        <v>118</v>
      </c>
      <c r="G254" s="45">
        <v>5052316136879</v>
      </c>
      <c r="H254" s="19" t="s">
        <v>25</v>
      </c>
      <c r="I254" s="108">
        <v>20</v>
      </c>
      <c r="J254" s="46">
        <v>40</v>
      </c>
      <c r="K254" s="58"/>
      <c r="L254" s="63">
        <f t="shared" si="6"/>
        <v>10</v>
      </c>
    </row>
    <row r="255" spans="1:12" x14ac:dyDescent="0.3">
      <c r="A255" s="43" t="s">
        <v>110</v>
      </c>
      <c r="B255" s="43" t="s">
        <v>111</v>
      </c>
      <c r="C255" s="44" t="s">
        <v>95</v>
      </c>
      <c r="D255" s="44" t="s">
        <v>14</v>
      </c>
      <c r="E255" s="43" t="s">
        <v>121</v>
      </c>
      <c r="F255" s="43" t="s">
        <v>118</v>
      </c>
      <c r="G255" s="45">
        <v>5052316136886</v>
      </c>
      <c r="H255" s="19" t="s">
        <v>25</v>
      </c>
      <c r="I255" s="108">
        <v>20</v>
      </c>
      <c r="J255" s="46">
        <v>40</v>
      </c>
      <c r="K255" s="58"/>
      <c r="L255" s="63">
        <f t="shared" si="6"/>
        <v>10</v>
      </c>
    </row>
    <row r="256" spans="1:12" x14ac:dyDescent="0.3">
      <c r="A256" s="43" t="s">
        <v>110</v>
      </c>
      <c r="B256" s="43" t="s">
        <v>111</v>
      </c>
      <c r="C256" s="44" t="s">
        <v>95</v>
      </c>
      <c r="D256" s="44" t="s">
        <v>16</v>
      </c>
      <c r="E256" s="43" t="s">
        <v>122</v>
      </c>
      <c r="F256" s="43" t="s">
        <v>118</v>
      </c>
      <c r="G256" s="45">
        <v>5052316136909</v>
      </c>
      <c r="H256" s="19" t="s">
        <v>25</v>
      </c>
      <c r="I256" s="108">
        <v>20</v>
      </c>
      <c r="J256" s="46">
        <v>40</v>
      </c>
      <c r="K256" s="58"/>
      <c r="L256" s="63">
        <f t="shared" si="6"/>
        <v>10</v>
      </c>
    </row>
    <row r="257" spans="1:12" x14ac:dyDescent="0.3">
      <c r="A257" s="43" t="s">
        <v>110</v>
      </c>
      <c r="B257" s="43" t="s">
        <v>111</v>
      </c>
      <c r="C257" s="44" t="s">
        <v>123</v>
      </c>
      <c r="D257" s="44" t="s">
        <v>18</v>
      </c>
      <c r="E257" s="43" t="s">
        <v>124</v>
      </c>
      <c r="F257" s="43" t="s">
        <v>125</v>
      </c>
      <c r="G257" s="45">
        <v>5052316136916</v>
      </c>
      <c r="H257" s="19">
        <v>1</v>
      </c>
      <c r="I257" s="108">
        <v>20</v>
      </c>
      <c r="J257" s="46">
        <v>40</v>
      </c>
      <c r="K257" s="58"/>
      <c r="L257" s="63">
        <f t="shared" si="6"/>
        <v>10</v>
      </c>
    </row>
    <row r="258" spans="1:12" x14ac:dyDescent="0.3">
      <c r="A258" s="43" t="s">
        <v>110</v>
      </c>
      <c r="B258" s="43" t="s">
        <v>111</v>
      </c>
      <c r="C258" s="44" t="s">
        <v>123</v>
      </c>
      <c r="D258" s="44" t="s">
        <v>11</v>
      </c>
      <c r="E258" s="43" t="s">
        <v>126</v>
      </c>
      <c r="F258" s="43" t="s">
        <v>125</v>
      </c>
      <c r="G258" s="45">
        <v>5052316136923</v>
      </c>
      <c r="H258" s="19">
        <v>11</v>
      </c>
      <c r="I258" s="108">
        <v>20</v>
      </c>
      <c r="J258" s="46">
        <v>40</v>
      </c>
      <c r="K258" s="58"/>
      <c r="L258" s="63">
        <f t="shared" si="6"/>
        <v>10</v>
      </c>
    </row>
    <row r="259" spans="1:12" x14ac:dyDescent="0.3">
      <c r="A259" s="43" t="s">
        <v>110</v>
      </c>
      <c r="B259" s="43" t="s">
        <v>111</v>
      </c>
      <c r="C259" s="44" t="s">
        <v>123</v>
      </c>
      <c r="D259" s="44" t="s">
        <v>13</v>
      </c>
      <c r="E259" s="43" t="s">
        <v>127</v>
      </c>
      <c r="F259" s="43" t="s">
        <v>125</v>
      </c>
      <c r="G259" s="45">
        <v>5052316136930</v>
      </c>
      <c r="H259" s="19" t="s">
        <v>25</v>
      </c>
      <c r="I259" s="108">
        <v>20</v>
      </c>
      <c r="J259" s="46">
        <v>40</v>
      </c>
      <c r="K259" s="58"/>
      <c r="L259" s="63">
        <f t="shared" si="6"/>
        <v>10</v>
      </c>
    </row>
    <row r="260" spans="1:12" x14ac:dyDescent="0.3">
      <c r="A260" s="43" t="s">
        <v>110</v>
      </c>
      <c r="B260" s="43" t="s">
        <v>111</v>
      </c>
      <c r="C260" s="44" t="s">
        <v>123</v>
      </c>
      <c r="D260" s="44" t="s">
        <v>14</v>
      </c>
      <c r="E260" s="43" t="s">
        <v>128</v>
      </c>
      <c r="F260" s="43" t="s">
        <v>125</v>
      </c>
      <c r="G260" s="45">
        <v>5052316136947</v>
      </c>
      <c r="H260" s="19" t="s">
        <v>25</v>
      </c>
      <c r="I260" s="108">
        <v>20</v>
      </c>
      <c r="J260" s="46">
        <v>40</v>
      </c>
      <c r="K260" s="58"/>
      <c r="L260" s="63">
        <f t="shared" si="6"/>
        <v>10</v>
      </c>
    </row>
    <row r="261" spans="1:12" x14ac:dyDescent="0.3">
      <c r="A261" s="43" t="s">
        <v>110</v>
      </c>
      <c r="B261" s="43" t="s">
        <v>111</v>
      </c>
      <c r="C261" s="44" t="s">
        <v>123</v>
      </c>
      <c r="D261" s="44" t="s">
        <v>15</v>
      </c>
      <c r="E261" s="43" t="s">
        <v>129</v>
      </c>
      <c r="F261" s="43" t="s">
        <v>125</v>
      </c>
      <c r="G261" s="45">
        <v>5052316136954</v>
      </c>
      <c r="H261" s="19" t="s">
        <v>25</v>
      </c>
      <c r="I261" s="108">
        <v>20</v>
      </c>
      <c r="J261" s="46">
        <v>40</v>
      </c>
      <c r="K261" s="58"/>
      <c r="L261" s="63">
        <f t="shared" si="6"/>
        <v>10</v>
      </c>
    </row>
    <row r="262" spans="1:12" ht="15" thickBot="1" x14ac:dyDescent="0.35">
      <c r="A262" s="47" t="s">
        <v>110</v>
      </c>
      <c r="B262" s="47" t="s">
        <v>111</v>
      </c>
      <c r="C262" s="48" t="s">
        <v>123</v>
      </c>
      <c r="D262" s="48" t="s">
        <v>16</v>
      </c>
      <c r="E262" s="47" t="s">
        <v>130</v>
      </c>
      <c r="F262" s="47" t="s">
        <v>125</v>
      </c>
      <c r="G262" s="49">
        <v>5052316136961</v>
      </c>
      <c r="H262" s="28" t="s">
        <v>25</v>
      </c>
      <c r="I262" s="109">
        <v>20</v>
      </c>
      <c r="J262" s="50">
        <v>40</v>
      </c>
      <c r="K262" s="58"/>
      <c r="L262" s="65">
        <f t="shared" si="6"/>
        <v>10</v>
      </c>
    </row>
    <row r="263" spans="1:12" x14ac:dyDescent="0.3">
      <c r="A263" s="39" t="s">
        <v>131</v>
      </c>
      <c r="B263" s="39" t="s">
        <v>132</v>
      </c>
      <c r="C263" s="40" t="s">
        <v>133</v>
      </c>
      <c r="D263" s="40" t="s">
        <v>18</v>
      </c>
      <c r="E263" s="39" t="s">
        <v>134</v>
      </c>
      <c r="F263" s="39" t="s">
        <v>135</v>
      </c>
      <c r="G263" s="41">
        <v>5052316137098</v>
      </c>
      <c r="H263" s="15">
        <v>29</v>
      </c>
      <c r="I263" s="107">
        <v>11</v>
      </c>
      <c r="J263" s="42">
        <v>22</v>
      </c>
      <c r="K263" s="58"/>
      <c r="L263" s="64">
        <f t="shared" si="6"/>
        <v>5.5</v>
      </c>
    </row>
    <row r="264" spans="1:12" x14ac:dyDescent="0.3">
      <c r="A264" s="43" t="s">
        <v>131</v>
      </c>
      <c r="B264" s="43" t="s">
        <v>132</v>
      </c>
      <c r="C264" s="44" t="s">
        <v>133</v>
      </c>
      <c r="D264" s="44" t="s">
        <v>11</v>
      </c>
      <c r="E264" s="43" t="s">
        <v>136</v>
      </c>
      <c r="F264" s="43" t="s">
        <v>135</v>
      </c>
      <c r="G264" s="45">
        <v>5052316137104</v>
      </c>
      <c r="H264" s="19">
        <v>16</v>
      </c>
      <c r="I264" s="108">
        <v>11</v>
      </c>
      <c r="J264" s="46">
        <v>22</v>
      </c>
      <c r="K264" s="58"/>
      <c r="L264" s="63">
        <f t="shared" si="6"/>
        <v>5.5</v>
      </c>
    </row>
    <row r="265" spans="1:12" x14ac:dyDescent="0.3">
      <c r="A265" s="43" t="s">
        <v>131</v>
      </c>
      <c r="B265" s="43" t="s">
        <v>132</v>
      </c>
      <c r="C265" s="44" t="s">
        <v>133</v>
      </c>
      <c r="D265" s="44" t="s">
        <v>13</v>
      </c>
      <c r="E265" s="43" t="s">
        <v>137</v>
      </c>
      <c r="F265" s="43" t="s">
        <v>135</v>
      </c>
      <c r="G265" s="45">
        <v>5052316137111</v>
      </c>
      <c r="H265" s="19" t="s">
        <v>25</v>
      </c>
      <c r="I265" s="108">
        <v>11</v>
      </c>
      <c r="J265" s="46">
        <v>22</v>
      </c>
      <c r="K265" s="58"/>
      <c r="L265" s="63">
        <f t="shared" si="6"/>
        <v>5.5</v>
      </c>
    </row>
    <row r="266" spans="1:12" x14ac:dyDescent="0.3">
      <c r="A266" s="43" t="s">
        <v>131</v>
      </c>
      <c r="B266" s="43" t="s">
        <v>132</v>
      </c>
      <c r="C266" s="44" t="s">
        <v>133</v>
      </c>
      <c r="D266" s="44" t="s">
        <v>14</v>
      </c>
      <c r="E266" s="43" t="s">
        <v>138</v>
      </c>
      <c r="F266" s="43" t="s">
        <v>135</v>
      </c>
      <c r="G266" s="45">
        <v>5052316137128</v>
      </c>
      <c r="H266" s="19" t="s">
        <v>25</v>
      </c>
      <c r="I266" s="108">
        <v>11</v>
      </c>
      <c r="J266" s="46">
        <v>22</v>
      </c>
      <c r="K266" s="58"/>
      <c r="L266" s="63">
        <f t="shared" si="6"/>
        <v>5.5</v>
      </c>
    </row>
    <row r="267" spans="1:12" x14ac:dyDescent="0.3">
      <c r="A267" s="43" t="s">
        <v>131</v>
      </c>
      <c r="B267" s="43" t="s">
        <v>132</v>
      </c>
      <c r="C267" s="44" t="s">
        <v>133</v>
      </c>
      <c r="D267" s="44" t="s">
        <v>15</v>
      </c>
      <c r="E267" s="43" t="s">
        <v>139</v>
      </c>
      <c r="F267" s="43" t="s">
        <v>135</v>
      </c>
      <c r="G267" s="45">
        <v>5052316137135</v>
      </c>
      <c r="H267" s="19" t="s">
        <v>25</v>
      </c>
      <c r="I267" s="108">
        <v>11</v>
      </c>
      <c r="J267" s="46">
        <v>22</v>
      </c>
      <c r="K267" s="58"/>
      <c r="L267" s="63">
        <f t="shared" si="6"/>
        <v>5.5</v>
      </c>
    </row>
    <row r="268" spans="1:12" x14ac:dyDescent="0.3">
      <c r="A268" s="43" t="s">
        <v>131</v>
      </c>
      <c r="B268" s="43" t="s">
        <v>132</v>
      </c>
      <c r="C268" s="44" t="s">
        <v>133</v>
      </c>
      <c r="D268" s="44" t="s">
        <v>16</v>
      </c>
      <c r="E268" s="43" t="s">
        <v>140</v>
      </c>
      <c r="F268" s="43" t="s">
        <v>135</v>
      </c>
      <c r="G268" s="45">
        <v>5052316137142</v>
      </c>
      <c r="H268" s="19" t="s">
        <v>25</v>
      </c>
      <c r="I268" s="108">
        <v>11</v>
      </c>
      <c r="J268" s="46">
        <v>22</v>
      </c>
      <c r="K268" s="58"/>
      <c r="L268" s="63">
        <f t="shared" si="6"/>
        <v>5.5</v>
      </c>
    </row>
    <row r="269" spans="1:12" x14ac:dyDescent="0.3">
      <c r="A269" s="43" t="s">
        <v>131</v>
      </c>
      <c r="B269" s="43" t="s">
        <v>132</v>
      </c>
      <c r="C269" s="44" t="s">
        <v>141</v>
      </c>
      <c r="D269" s="44" t="s">
        <v>18</v>
      </c>
      <c r="E269" s="43" t="s">
        <v>142</v>
      </c>
      <c r="F269" s="43" t="s">
        <v>143</v>
      </c>
      <c r="G269" s="45">
        <v>5052316137159</v>
      </c>
      <c r="H269" s="19">
        <v>8</v>
      </c>
      <c r="I269" s="108">
        <v>11</v>
      </c>
      <c r="J269" s="46">
        <v>22</v>
      </c>
      <c r="K269" s="58"/>
      <c r="L269" s="63">
        <f t="shared" si="6"/>
        <v>5.5</v>
      </c>
    </row>
    <row r="270" spans="1:12" x14ac:dyDescent="0.3">
      <c r="A270" s="43" t="s">
        <v>131</v>
      </c>
      <c r="B270" s="43" t="s">
        <v>132</v>
      </c>
      <c r="C270" s="44" t="s">
        <v>141</v>
      </c>
      <c r="D270" s="44" t="s">
        <v>11</v>
      </c>
      <c r="E270" s="43" t="s">
        <v>144</v>
      </c>
      <c r="F270" s="43" t="s">
        <v>143</v>
      </c>
      <c r="G270" s="45">
        <v>5052316137166</v>
      </c>
      <c r="H270" s="19">
        <v>2</v>
      </c>
      <c r="I270" s="108">
        <v>11</v>
      </c>
      <c r="J270" s="46">
        <v>22</v>
      </c>
      <c r="K270" s="58"/>
      <c r="L270" s="63">
        <f t="shared" si="6"/>
        <v>5.5</v>
      </c>
    </row>
    <row r="271" spans="1:12" x14ac:dyDescent="0.3">
      <c r="A271" s="43" t="s">
        <v>131</v>
      </c>
      <c r="B271" s="43" t="s">
        <v>132</v>
      </c>
      <c r="C271" s="44" t="s">
        <v>141</v>
      </c>
      <c r="D271" s="44" t="s">
        <v>13</v>
      </c>
      <c r="E271" s="43" t="s">
        <v>145</v>
      </c>
      <c r="F271" s="43" t="s">
        <v>143</v>
      </c>
      <c r="G271" s="45">
        <v>5052316137173</v>
      </c>
      <c r="H271" s="19" t="s">
        <v>25</v>
      </c>
      <c r="I271" s="108">
        <v>11</v>
      </c>
      <c r="J271" s="46">
        <v>22</v>
      </c>
      <c r="K271" s="58"/>
      <c r="L271" s="63">
        <f t="shared" si="6"/>
        <v>5.5</v>
      </c>
    </row>
    <row r="272" spans="1:12" x14ac:dyDescent="0.3">
      <c r="A272" s="43" t="s">
        <v>131</v>
      </c>
      <c r="B272" s="43" t="s">
        <v>132</v>
      </c>
      <c r="C272" s="44" t="s">
        <v>141</v>
      </c>
      <c r="D272" s="44" t="s">
        <v>14</v>
      </c>
      <c r="E272" s="43" t="s">
        <v>146</v>
      </c>
      <c r="F272" s="43" t="s">
        <v>143</v>
      </c>
      <c r="G272" s="45">
        <v>5052316137180</v>
      </c>
      <c r="H272" s="19" t="s">
        <v>25</v>
      </c>
      <c r="I272" s="108">
        <v>11</v>
      </c>
      <c r="J272" s="46">
        <v>22</v>
      </c>
      <c r="K272" s="58"/>
      <c r="L272" s="63">
        <f t="shared" si="6"/>
        <v>5.5</v>
      </c>
    </row>
    <row r="273" spans="1:12" x14ac:dyDescent="0.3">
      <c r="A273" s="43" t="s">
        <v>131</v>
      </c>
      <c r="B273" s="43" t="s">
        <v>132</v>
      </c>
      <c r="C273" s="44" t="s">
        <v>141</v>
      </c>
      <c r="D273" s="44" t="s">
        <v>15</v>
      </c>
      <c r="E273" s="43" t="s">
        <v>147</v>
      </c>
      <c r="F273" s="43" t="s">
        <v>143</v>
      </c>
      <c r="G273" s="45">
        <v>5052316137197</v>
      </c>
      <c r="H273" s="19" t="s">
        <v>25</v>
      </c>
      <c r="I273" s="108">
        <v>11</v>
      </c>
      <c r="J273" s="46">
        <v>22</v>
      </c>
      <c r="K273" s="58"/>
      <c r="L273" s="63">
        <f t="shared" si="6"/>
        <v>5.5</v>
      </c>
    </row>
    <row r="274" spans="1:12" x14ac:dyDescent="0.3">
      <c r="A274" s="43" t="s">
        <v>131</v>
      </c>
      <c r="B274" s="43" t="s">
        <v>132</v>
      </c>
      <c r="C274" s="44" t="s">
        <v>141</v>
      </c>
      <c r="D274" s="44" t="s">
        <v>16</v>
      </c>
      <c r="E274" s="43" t="s">
        <v>148</v>
      </c>
      <c r="F274" s="43" t="s">
        <v>143</v>
      </c>
      <c r="G274" s="45">
        <v>5052316137203</v>
      </c>
      <c r="H274" s="19" t="s">
        <v>25</v>
      </c>
      <c r="I274" s="108">
        <v>11</v>
      </c>
      <c r="J274" s="46">
        <v>22</v>
      </c>
      <c r="K274" s="58"/>
      <c r="L274" s="63">
        <f t="shared" si="6"/>
        <v>5.5</v>
      </c>
    </row>
    <row r="275" spans="1:12" x14ac:dyDescent="0.3">
      <c r="A275" s="43" t="s">
        <v>131</v>
      </c>
      <c r="B275" s="43" t="s">
        <v>132</v>
      </c>
      <c r="C275" s="44" t="s">
        <v>149</v>
      </c>
      <c r="D275" s="44" t="s">
        <v>18</v>
      </c>
      <c r="E275" s="43" t="s">
        <v>150</v>
      </c>
      <c r="F275" s="43" t="s">
        <v>151</v>
      </c>
      <c r="G275" s="45">
        <v>5052316137210</v>
      </c>
      <c r="H275" s="19">
        <v>21</v>
      </c>
      <c r="I275" s="108">
        <v>11</v>
      </c>
      <c r="J275" s="46">
        <v>22</v>
      </c>
      <c r="K275" s="58"/>
      <c r="L275" s="63">
        <f t="shared" si="6"/>
        <v>5.5</v>
      </c>
    </row>
    <row r="276" spans="1:12" x14ac:dyDescent="0.3">
      <c r="A276" s="43" t="s">
        <v>131</v>
      </c>
      <c r="B276" s="43" t="s">
        <v>132</v>
      </c>
      <c r="C276" s="44" t="s">
        <v>149</v>
      </c>
      <c r="D276" s="44" t="s">
        <v>11</v>
      </c>
      <c r="E276" s="43" t="s">
        <v>152</v>
      </c>
      <c r="F276" s="43" t="s">
        <v>151</v>
      </c>
      <c r="G276" s="45">
        <v>5052316137227</v>
      </c>
      <c r="H276" s="19">
        <v>7</v>
      </c>
      <c r="I276" s="108">
        <v>11</v>
      </c>
      <c r="J276" s="46">
        <v>22</v>
      </c>
      <c r="K276" s="58"/>
      <c r="L276" s="63">
        <f t="shared" si="6"/>
        <v>5.5</v>
      </c>
    </row>
    <row r="277" spans="1:12" x14ac:dyDescent="0.3">
      <c r="A277" s="43" t="s">
        <v>131</v>
      </c>
      <c r="B277" s="43" t="s">
        <v>132</v>
      </c>
      <c r="C277" s="44" t="s">
        <v>149</v>
      </c>
      <c r="D277" s="44" t="s">
        <v>13</v>
      </c>
      <c r="E277" s="43" t="s">
        <v>153</v>
      </c>
      <c r="F277" s="43" t="s">
        <v>151</v>
      </c>
      <c r="G277" s="45">
        <v>5052316137234</v>
      </c>
      <c r="H277" s="19" t="s">
        <v>25</v>
      </c>
      <c r="I277" s="108">
        <v>11</v>
      </c>
      <c r="J277" s="46">
        <v>22</v>
      </c>
      <c r="K277" s="58"/>
      <c r="L277" s="63">
        <f t="shared" si="6"/>
        <v>5.5</v>
      </c>
    </row>
    <row r="278" spans="1:12" x14ac:dyDescent="0.3">
      <c r="A278" s="43" t="s">
        <v>131</v>
      </c>
      <c r="B278" s="43" t="s">
        <v>132</v>
      </c>
      <c r="C278" s="44" t="s">
        <v>149</v>
      </c>
      <c r="D278" s="44" t="s">
        <v>14</v>
      </c>
      <c r="E278" s="43" t="s">
        <v>154</v>
      </c>
      <c r="F278" s="43" t="s">
        <v>151</v>
      </c>
      <c r="G278" s="45">
        <v>5052316137241</v>
      </c>
      <c r="H278" s="19" t="s">
        <v>25</v>
      </c>
      <c r="I278" s="108">
        <v>11</v>
      </c>
      <c r="J278" s="46">
        <v>22</v>
      </c>
      <c r="K278" s="58"/>
      <c r="L278" s="63">
        <f t="shared" si="6"/>
        <v>5.5</v>
      </c>
    </row>
    <row r="279" spans="1:12" x14ac:dyDescent="0.3">
      <c r="A279" s="43" t="s">
        <v>131</v>
      </c>
      <c r="B279" s="43" t="s">
        <v>132</v>
      </c>
      <c r="C279" s="44" t="s">
        <v>149</v>
      </c>
      <c r="D279" s="44" t="s">
        <v>15</v>
      </c>
      <c r="E279" s="43" t="s">
        <v>155</v>
      </c>
      <c r="F279" s="43" t="s">
        <v>151</v>
      </c>
      <c r="G279" s="45">
        <v>5052316137258</v>
      </c>
      <c r="H279" s="19" t="s">
        <v>25</v>
      </c>
      <c r="I279" s="108">
        <v>11</v>
      </c>
      <c r="J279" s="46">
        <v>22</v>
      </c>
      <c r="K279" s="58"/>
      <c r="L279" s="63">
        <f t="shared" si="6"/>
        <v>5.5</v>
      </c>
    </row>
    <row r="280" spans="1:12" x14ac:dyDescent="0.3">
      <c r="A280" s="43" t="s">
        <v>131</v>
      </c>
      <c r="B280" s="43" t="s">
        <v>132</v>
      </c>
      <c r="C280" s="44" t="s">
        <v>149</v>
      </c>
      <c r="D280" s="44" t="s">
        <v>16</v>
      </c>
      <c r="E280" s="43" t="s">
        <v>156</v>
      </c>
      <c r="F280" s="43" t="s">
        <v>151</v>
      </c>
      <c r="G280" s="45">
        <v>5052316137265</v>
      </c>
      <c r="H280" s="19" t="s">
        <v>25</v>
      </c>
      <c r="I280" s="108">
        <v>11</v>
      </c>
      <c r="J280" s="46">
        <v>22</v>
      </c>
      <c r="K280" s="58"/>
      <c r="L280" s="63">
        <f t="shared" si="6"/>
        <v>5.5</v>
      </c>
    </row>
    <row r="281" spans="1:12" x14ac:dyDescent="0.3">
      <c r="A281" s="43" t="s">
        <v>131</v>
      </c>
      <c r="B281" s="43" t="s">
        <v>132</v>
      </c>
      <c r="C281" s="44" t="s">
        <v>123</v>
      </c>
      <c r="D281" s="44" t="s">
        <v>18</v>
      </c>
      <c r="E281" s="43" t="s">
        <v>157</v>
      </c>
      <c r="F281" s="43" t="s">
        <v>158</v>
      </c>
      <c r="G281" s="45">
        <v>5052316137272</v>
      </c>
      <c r="H281" s="19">
        <v>4</v>
      </c>
      <c r="I281" s="108">
        <v>11</v>
      </c>
      <c r="J281" s="46">
        <v>22</v>
      </c>
      <c r="K281" s="58"/>
      <c r="L281" s="63">
        <f t="shared" si="6"/>
        <v>5.5</v>
      </c>
    </row>
    <row r="282" spans="1:12" x14ac:dyDescent="0.3">
      <c r="A282" s="43" t="s">
        <v>131</v>
      </c>
      <c r="B282" s="43" t="s">
        <v>132</v>
      </c>
      <c r="C282" s="44" t="s">
        <v>123</v>
      </c>
      <c r="D282" s="44" t="s">
        <v>11</v>
      </c>
      <c r="E282" s="43" t="s">
        <v>159</v>
      </c>
      <c r="F282" s="43" t="s">
        <v>158</v>
      </c>
      <c r="G282" s="45">
        <v>5052316137289</v>
      </c>
      <c r="H282" s="19" t="s">
        <v>25</v>
      </c>
      <c r="I282" s="108">
        <v>11</v>
      </c>
      <c r="J282" s="46">
        <v>22</v>
      </c>
      <c r="K282" s="58"/>
      <c r="L282" s="63">
        <f t="shared" si="6"/>
        <v>5.5</v>
      </c>
    </row>
    <row r="283" spans="1:12" x14ac:dyDescent="0.3">
      <c r="A283" s="43" t="s">
        <v>131</v>
      </c>
      <c r="B283" s="43" t="s">
        <v>132</v>
      </c>
      <c r="C283" s="44" t="s">
        <v>123</v>
      </c>
      <c r="D283" s="44" t="s">
        <v>13</v>
      </c>
      <c r="E283" s="43" t="s">
        <v>160</v>
      </c>
      <c r="F283" s="43" t="s">
        <v>158</v>
      </c>
      <c r="G283" s="45">
        <v>5052316137296</v>
      </c>
      <c r="H283" s="19">
        <v>13</v>
      </c>
      <c r="I283" s="108">
        <v>11</v>
      </c>
      <c r="J283" s="46">
        <v>22</v>
      </c>
      <c r="K283" s="58"/>
      <c r="L283" s="63">
        <f t="shared" si="6"/>
        <v>5.5</v>
      </c>
    </row>
    <row r="284" spans="1:12" x14ac:dyDescent="0.3">
      <c r="A284" s="43" t="s">
        <v>131</v>
      </c>
      <c r="B284" s="43" t="s">
        <v>132</v>
      </c>
      <c r="C284" s="44" t="s">
        <v>123</v>
      </c>
      <c r="D284" s="44" t="s">
        <v>14</v>
      </c>
      <c r="E284" s="43" t="s">
        <v>161</v>
      </c>
      <c r="F284" s="43" t="s">
        <v>158</v>
      </c>
      <c r="G284" s="45">
        <v>5052316137302</v>
      </c>
      <c r="H284" s="19" t="s">
        <v>25</v>
      </c>
      <c r="I284" s="108">
        <v>11</v>
      </c>
      <c r="J284" s="46">
        <v>22</v>
      </c>
      <c r="K284" s="58"/>
      <c r="L284" s="63">
        <f t="shared" si="6"/>
        <v>5.5</v>
      </c>
    </row>
    <row r="285" spans="1:12" x14ac:dyDescent="0.3">
      <c r="A285" s="43" t="s">
        <v>131</v>
      </c>
      <c r="B285" s="43" t="s">
        <v>132</v>
      </c>
      <c r="C285" s="44" t="s">
        <v>123</v>
      </c>
      <c r="D285" s="44" t="s">
        <v>15</v>
      </c>
      <c r="E285" s="43" t="s">
        <v>162</v>
      </c>
      <c r="F285" s="43" t="s">
        <v>158</v>
      </c>
      <c r="G285" s="45">
        <v>5052316137319</v>
      </c>
      <c r="H285" s="19" t="s">
        <v>25</v>
      </c>
      <c r="I285" s="108">
        <v>11</v>
      </c>
      <c r="J285" s="46">
        <v>22</v>
      </c>
      <c r="K285" s="58"/>
      <c r="L285" s="63">
        <f t="shared" si="6"/>
        <v>5.5</v>
      </c>
    </row>
    <row r="286" spans="1:12" ht="15" thickBot="1" x14ac:dyDescent="0.35">
      <c r="A286" s="43" t="s">
        <v>131</v>
      </c>
      <c r="B286" s="43" t="s">
        <v>132</v>
      </c>
      <c r="C286" s="44" t="s">
        <v>123</v>
      </c>
      <c r="D286" s="44" t="s">
        <v>16</v>
      </c>
      <c r="E286" s="43" t="s">
        <v>163</v>
      </c>
      <c r="F286" s="43" t="s">
        <v>158</v>
      </c>
      <c r="G286" s="45">
        <v>5052316137326</v>
      </c>
      <c r="H286" s="28" t="s">
        <v>25</v>
      </c>
      <c r="I286" s="108">
        <v>11</v>
      </c>
      <c r="J286" s="46">
        <v>22</v>
      </c>
      <c r="K286" s="58"/>
      <c r="L286" s="65">
        <f t="shared" si="6"/>
        <v>5.5</v>
      </c>
    </row>
    <row r="287" spans="1:12" x14ac:dyDescent="0.3">
      <c r="A287" s="12" t="s">
        <v>23</v>
      </c>
      <c r="B287" s="12" t="s">
        <v>24</v>
      </c>
      <c r="C287" s="13" t="s">
        <v>83</v>
      </c>
      <c r="D287" s="13">
        <v>30</v>
      </c>
      <c r="E287" s="12" t="str">
        <f t="shared" ref="E287:E350" si="7">CONCATENATE(A287,"-",C287,"-",D287)</f>
        <v>CC06-NAV06-30</v>
      </c>
      <c r="F287" s="12" t="str">
        <f t="shared" ref="F287:F350" si="8">CONCATENATE(A287,"-",C287)</f>
        <v>CC06-NAV06</v>
      </c>
      <c r="G287" s="29">
        <v>5052316099440</v>
      </c>
      <c r="H287" s="15" t="s">
        <v>25</v>
      </c>
      <c r="I287" s="105">
        <v>31.722000000000001</v>
      </c>
      <c r="J287" s="16">
        <v>60</v>
      </c>
      <c r="K287" s="4"/>
      <c r="L287" s="63">
        <f t="shared" si="6"/>
        <v>15.861000000000001</v>
      </c>
    </row>
    <row r="288" spans="1:12" x14ac:dyDescent="0.3">
      <c r="A288" s="5" t="s">
        <v>23</v>
      </c>
      <c r="B288" s="5" t="s">
        <v>24</v>
      </c>
      <c r="C288" s="6" t="s">
        <v>83</v>
      </c>
      <c r="D288" s="6">
        <v>32</v>
      </c>
      <c r="E288" s="5" t="str">
        <f t="shared" si="7"/>
        <v>CC06-NAV06-32</v>
      </c>
      <c r="F288" s="5" t="str">
        <f t="shared" si="8"/>
        <v>CC06-NAV06</v>
      </c>
      <c r="G288" s="26">
        <v>5052316099457</v>
      </c>
      <c r="H288" s="19" t="s">
        <v>25</v>
      </c>
      <c r="I288" s="106">
        <v>31.722000000000001</v>
      </c>
      <c r="J288" s="20">
        <v>60</v>
      </c>
      <c r="K288" s="4"/>
      <c r="L288" s="63">
        <f t="shared" si="6"/>
        <v>15.861000000000001</v>
      </c>
    </row>
    <row r="289" spans="1:12" x14ac:dyDescent="0.3">
      <c r="A289" s="5" t="s">
        <v>23</v>
      </c>
      <c r="B289" s="5" t="s">
        <v>24</v>
      </c>
      <c r="C289" s="6" t="s">
        <v>83</v>
      </c>
      <c r="D289" s="6">
        <v>34</v>
      </c>
      <c r="E289" s="5" t="str">
        <f t="shared" si="7"/>
        <v>CC06-NAV06-34</v>
      </c>
      <c r="F289" s="5" t="str">
        <f t="shared" si="8"/>
        <v>CC06-NAV06</v>
      </c>
      <c r="G289" s="26">
        <v>5052316099464</v>
      </c>
      <c r="H289" s="19">
        <v>23</v>
      </c>
      <c r="I289" s="106">
        <v>31.722000000000001</v>
      </c>
      <c r="J289" s="20">
        <v>60</v>
      </c>
      <c r="K289" s="4"/>
      <c r="L289" s="63">
        <f t="shared" si="6"/>
        <v>15.861000000000001</v>
      </c>
    </row>
    <row r="290" spans="1:12" x14ac:dyDescent="0.3">
      <c r="A290" s="5" t="s">
        <v>23</v>
      </c>
      <c r="B290" s="5" t="s">
        <v>24</v>
      </c>
      <c r="C290" s="6" t="s">
        <v>83</v>
      </c>
      <c r="D290" s="6">
        <v>36</v>
      </c>
      <c r="E290" s="5" t="str">
        <f t="shared" si="7"/>
        <v>CC06-NAV06-36</v>
      </c>
      <c r="F290" s="5" t="str">
        <f t="shared" si="8"/>
        <v>CC06-NAV06</v>
      </c>
      <c r="G290" s="26">
        <v>5052316099471</v>
      </c>
      <c r="H290" s="19" t="s">
        <v>25</v>
      </c>
      <c r="I290" s="106">
        <v>31.722000000000001</v>
      </c>
      <c r="J290" s="20">
        <v>60</v>
      </c>
      <c r="K290" s="4"/>
      <c r="L290" s="63">
        <f t="shared" si="6"/>
        <v>15.861000000000001</v>
      </c>
    </row>
    <row r="291" spans="1:12" x14ac:dyDescent="0.3">
      <c r="A291" s="5" t="s">
        <v>23</v>
      </c>
      <c r="B291" s="5" t="s">
        <v>24</v>
      </c>
      <c r="C291" s="6" t="s">
        <v>83</v>
      </c>
      <c r="D291" s="6">
        <v>38</v>
      </c>
      <c r="E291" s="5" t="str">
        <f t="shared" si="7"/>
        <v>CC06-NAV06-38</v>
      </c>
      <c r="F291" s="5" t="str">
        <f t="shared" si="8"/>
        <v>CC06-NAV06</v>
      </c>
      <c r="G291" s="26">
        <v>5052316099488</v>
      </c>
      <c r="H291" s="19">
        <v>9</v>
      </c>
      <c r="I291" s="106">
        <v>31.722000000000001</v>
      </c>
      <c r="J291" s="20">
        <v>60</v>
      </c>
      <c r="K291" s="4"/>
      <c r="L291" s="63">
        <f t="shared" si="6"/>
        <v>15.861000000000001</v>
      </c>
    </row>
    <row r="292" spans="1:12" x14ac:dyDescent="0.3">
      <c r="A292" s="5" t="s">
        <v>23</v>
      </c>
      <c r="B292" s="5" t="s">
        <v>24</v>
      </c>
      <c r="C292" s="6" t="s">
        <v>83</v>
      </c>
      <c r="D292" s="6">
        <v>40</v>
      </c>
      <c r="E292" s="5" t="str">
        <f t="shared" si="7"/>
        <v>CC06-NAV06-40</v>
      </c>
      <c r="F292" s="5" t="str">
        <f t="shared" si="8"/>
        <v>CC06-NAV06</v>
      </c>
      <c r="G292" s="26">
        <v>5052316099495</v>
      </c>
      <c r="H292" s="19">
        <v>4</v>
      </c>
      <c r="I292" s="106">
        <v>31.722000000000001</v>
      </c>
      <c r="J292" s="20">
        <v>60</v>
      </c>
      <c r="K292" s="4"/>
      <c r="L292" s="63">
        <f t="shared" si="6"/>
        <v>15.861000000000001</v>
      </c>
    </row>
    <row r="293" spans="1:12" x14ac:dyDescent="0.3">
      <c r="A293" s="5" t="s">
        <v>23</v>
      </c>
      <c r="B293" s="5" t="s">
        <v>24</v>
      </c>
      <c r="C293" s="6" t="s">
        <v>198</v>
      </c>
      <c r="D293" s="6">
        <v>30</v>
      </c>
      <c r="E293" s="5" t="str">
        <f t="shared" si="7"/>
        <v>CC06-SIL01-30</v>
      </c>
      <c r="F293" s="5" t="str">
        <f t="shared" si="8"/>
        <v>CC06-SIL01</v>
      </c>
      <c r="G293" s="26">
        <v>5052316099501</v>
      </c>
      <c r="H293" s="19">
        <v>10</v>
      </c>
      <c r="I293" s="106">
        <v>31.722000000000001</v>
      </c>
      <c r="J293" s="20">
        <v>60</v>
      </c>
      <c r="K293" s="4"/>
      <c r="L293" s="63">
        <f t="shared" si="6"/>
        <v>15.861000000000001</v>
      </c>
    </row>
    <row r="294" spans="1:12" x14ac:dyDescent="0.3">
      <c r="A294" s="5" t="s">
        <v>23</v>
      </c>
      <c r="B294" s="5" t="s">
        <v>24</v>
      </c>
      <c r="C294" s="6" t="s">
        <v>198</v>
      </c>
      <c r="D294" s="6">
        <v>32</v>
      </c>
      <c r="E294" s="5" t="str">
        <f t="shared" si="7"/>
        <v>CC06-SIL01-32</v>
      </c>
      <c r="F294" s="5" t="str">
        <f t="shared" si="8"/>
        <v>CC06-SIL01</v>
      </c>
      <c r="G294" s="26">
        <v>5052316099518</v>
      </c>
      <c r="H294" s="19" t="s">
        <v>25</v>
      </c>
      <c r="I294" s="106">
        <v>31.722000000000001</v>
      </c>
      <c r="J294" s="20">
        <v>60</v>
      </c>
      <c r="K294" s="4"/>
      <c r="L294" s="63">
        <f t="shared" si="6"/>
        <v>15.861000000000001</v>
      </c>
    </row>
    <row r="295" spans="1:12" x14ac:dyDescent="0.3">
      <c r="A295" s="5" t="s">
        <v>23</v>
      </c>
      <c r="B295" s="5" t="s">
        <v>24</v>
      </c>
      <c r="C295" s="6" t="s">
        <v>198</v>
      </c>
      <c r="D295" s="6">
        <v>34</v>
      </c>
      <c r="E295" s="5" t="str">
        <f t="shared" si="7"/>
        <v>CC06-SIL01-34</v>
      </c>
      <c r="F295" s="5" t="str">
        <f t="shared" si="8"/>
        <v>CC06-SIL01</v>
      </c>
      <c r="G295" s="26">
        <v>5052316099600</v>
      </c>
      <c r="H295" s="19">
        <v>5</v>
      </c>
      <c r="I295" s="106">
        <v>31.722000000000001</v>
      </c>
      <c r="J295" s="20">
        <v>60</v>
      </c>
      <c r="K295" s="4"/>
      <c r="L295" s="63">
        <f t="shared" si="6"/>
        <v>15.861000000000001</v>
      </c>
    </row>
    <row r="296" spans="1:12" x14ac:dyDescent="0.3">
      <c r="A296" s="5" t="s">
        <v>23</v>
      </c>
      <c r="B296" s="5" t="s">
        <v>24</v>
      </c>
      <c r="C296" s="6" t="s">
        <v>198</v>
      </c>
      <c r="D296" s="6">
        <v>36</v>
      </c>
      <c r="E296" s="5" t="str">
        <f t="shared" si="7"/>
        <v>CC06-SIL01-36</v>
      </c>
      <c r="F296" s="5" t="str">
        <f t="shared" si="8"/>
        <v>CC06-SIL01</v>
      </c>
      <c r="G296" s="26">
        <v>5052316099525</v>
      </c>
      <c r="H296" s="19" t="s">
        <v>25</v>
      </c>
      <c r="I296" s="106">
        <v>31.722000000000001</v>
      </c>
      <c r="J296" s="20">
        <v>60</v>
      </c>
      <c r="K296" s="4"/>
      <c r="L296" s="63">
        <f t="shared" si="6"/>
        <v>15.861000000000001</v>
      </c>
    </row>
    <row r="297" spans="1:12" x14ac:dyDescent="0.3">
      <c r="A297" s="5" t="s">
        <v>23</v>
      </c>
      <c r="B297" s="5" t="s">
        <v>24</v>
      </c>
      <c r="C297" s="6" t="s">
        <v>198</v>
      </c>
      <c r="D297" s="6">
        <v>38</v>
      </c>
      <c r="E297" s="5" t="str">
        <f t="shared" si="7"/>
        <v>CC06-SIL01-38</v>
      </c>
      <c r="F297" s="5" t="str">
        <f t="shared" si="8"/>
        <v>CC06-SIL01</v>
      </c>
      <c r="G297" s="26">
        <v>5052316099532</v>
      </c>
      <c r="H297" s="19">
        <v>27</v>
      </c>
      <c r="I297" s="106">
        <v>31.722000000000001</v>
      </c>
      <c r="J297" s="20">
        <v>60</v>
      </c>
      <c r="K297" s="4"/>
      <c r="L297" s="63">
        <f t="shared" si="6"/>
        <v>15.861000000000001</v>
      </c>
    </row>
    <row r="298" spans="1:12" x14ac:dyDescent="0.3">
      <c r="A298" s="5" t="s">
        <v>23</v>
      </c>
      <c r="B298" s="5" t="s">
        <v>24</v>
      </c>
      <c r="C298" s="6" t="s">
        <v>198</v>
      </c>
      <c r="D298" s="6">
        <v>40</v>
      </c>
      <c r="E298" s="5" t="str">
        <f t="shared" si="7"/>
        <v>CC06-SIL01-40</v>
      </c>
      <c r="F298" s="5" t="str">
        <f t="shared" si="8"/>
        <v>CC06-SIL01</v>
      </c>
      <c r="G298" s="26">
        <v>5052316099549</v>
      </c>
      <c r="H298" s="19">
        <v>10</v>
      </c>
      <c r="I298" s="106">
        <v>31.722000000000001</v>
      </c>
      <c r="J298" s="20">
        <v>60</v>
      </c>
      <c r="K298" s="4"/>
      <c r="L298" s="63">
        <f t="shared" si="6"/>
        <v>15.861000000000001</v>
      </c>
    </row>
    <row r="299" spans="1:12" x14ac:dyDescent="0.3">
      <c r="A299" s="5" t="s">
        <v>23</v>
      </c>
      <c r="B299" s="5" t="s">
        <v>24</v>
      </c>
      <c r="C299" s="6" t="s">
        <v>199</v>
      </c>
      <c r="D299" s="6">
        <v>30</v>
      </c>
      <c r="E299" s="5" t="str">
        <f t="shared" si="7"/>
        <v>CC06-KHA01-30</v>
      </c>
      <c r="F299" s="5" t="str">
        <f t="shared" si="8"/>
        <v>CC06-KHA01</v>
      </c>
      <c r="G299" s="26">
        <v>5052316099389</v>
      </c>
      <c r="H299" s="19">
        <v>7</v>
      </c>
      <c r="I299" s="106">
        <v>31.722000000000001</v>
      </c>
      <c r="J299" s="20">
        <v>60</v>
      </c>
      <c r="K299" s="4"/>
      <c r="L299" s="63">
        <f t="shared" si="6"/>
        <v>15.861000000000001</v>
      </c>
    </row>
    <row r="300" spans="1:12" x14ac:dyDescent="0.3">
      <c r="A300" s="5" t="s">
        <v>23</v>
      </c>
      <c r="B300" s="5" t="s">
        <v>24</v>
      </c>
      <c r="C300" s="6" t="s">
        <v>199</v>
      </c>
      <c r="D300" s="6">
        <v>32</v>
      </c>
      <c r="E300" s="5" t="str">
        <f t="shared" si="7"/>
        <v>CC06-KHA01-32</v>
      </c>
      <c r="F300" s="5" t="str">
        <f t="shared" si="8"/>
        <v>CC06-KHA01</v>
      </c>
      <c r="G300" s="26">
        <v>5052316099396</v>
      </c>
      <c r="H300" s="19">
        <v>43</v>
      </c>
      <c r="I300" s="106">
        <v>31.722000000000001</v>
      </c>
      <c r="J300" s="20">
        <v>60</v>
      </c>
      <c r="K300" s="4"/>
      <c r="L300" s="63">
        <f t="shared" si="6"/>
        <v>15.861000000000001</v>
      </c>
    </row>
    <row r="301" spans="1:12" x14ac:dyDescent="0.3">
      <c r="A301" s="5" t="s">
        <v>23</v>
      </c>
      <c r="B301" s="5" t="s">
        <v>24</v>
      </c>
      <c r="C301" s="6" t="s">
        <v>199</v>
      </c>
      <c r="D301" s="6">
        <v>34</v>
      </c>
      <c r="E301" s="5" t="str">
        <f t="shared" si="7"/>
        <v>CC06-KHA01-34</v>
      </c>
      <c r="F301" s="5" t="str">
        <f t="shared" si="8"/>
        <v>CC06-KHA01</v>
      </c>
      <c r="G301" s="26">
        <v>5052316099402</v>
      </c>
      <c r="H301" s="19">
        <v>26</v>
      </c>
      <c r="I301" s="106">
        <v>31.722000000000001</v>
      </c>
      <c r="J301" s="20">
        <v>60</v>
      </c>
      <c r="K301" s="4"/>
      <c r="L301" s="63">
        <f t="shared" si="6"/>
        <v>15.861000000000001</v>
      </c>
    </row>
    <row r="302" spans="1:12" x14ac:dyDescent="0.3">
      <c r="A302" s="5" t="s">
        <v>23</v>
      </c>
      <c r="B302" s="5" t="s">
        <v>24</v>
      </c>
      <c r="C302" s="6" t="s">
        <v>199</v>
      </c>
      <c r="D302" s="6">
        <v>36</v>
      </c>
      <c r="E302" s="5" t="str">
        <f t="shared" si="7"/>
        <v>CC06-KHA01-36</v>
      </c>
      <c r="F302" s="5" t="str">
        <f t="shared" si="8"/>
        <v>CC06-KHA01</v>
      </c>
      <c r="G302" s="26">
        <v>5052316099419</v>
      </c>
      <c r="H302" s="19">
        <v>4</v>
      </c>
      <c r="I302" s="106">
        <v>31.722000000000001</v>
      </c>
      <c r="J302" s="20">
        <v>60</v>
      </c>
      <c r="K302" s="4"/>
      <c r="L302" s="63">
        <f t="shared" ref="L302:L365" si="9">I302/2</f>
        <v>15.861000000000001</v>
      </c>
    </row>
    <row r="303" spans="1:12" x14ac:dyDescent="0.3">
      <c r="A303" s="5" t="s">
        <v>23</v>
      </c>
      <c r="B303" s="5" t="s">
        <v>24</v>
      </c>
      <c r="C303" s="6" t="s">
        <v>199</v>
      </c>
      <c r="D303" s="6">
        <v>38</v>
      </c>
      <c r="E303" s="5" t="str">
        <f t="shared" si="7"/>
        <v>CC06-KHA01-38</v>
      </c>
      <c r="F303" s="5" t="str">
        <f t="shared" si="8"/>
        <v>CC06-KHA01</v>
      </c>
      <c r="G303" s="26">
        <v>5052316099426</v>
      </c>
      <c r="H303" s="19">
        <v>20</v>
      </c>
      <c r="I303" s="106">
        <v>31.722000000000001</v>
      </c>
      <c r="J303" s="20">
        <v>60</v>
      </c>
      <c r="K303" s="4"/>
      <c r="L303" s="63">
        <f t="shared" si="9"/>
        <v>15.861000000000001</v>
      </c>
    </row>
    <row r="304" spans="1:12" ht="15" thickBot="1" x14ac:dyDescent="0.35">
      <c r="A304" s="22" t="s">
        <v>23</v>
      </c>
      <c r="B304" s="22" t="s">
        <v>24</v>
      </c>
      <c r="C304" s="23" t="s">
        <v>199</v>
      </c>
      <c r="D304" s="23">
        <v>40</v>
      </c>
      <c r="E304" s="22" t="str">
        <f t="shared" si="7"/>
        <v>CC06-KHA01-40</v>
      </c>
      <c r="F304" s="22" t="str">
        <f t="shared" si="8"/>
        <v>CC06-KHA01</v>
      </c>
      <c r="G304" s="27">
        <v>5052316099433</v>
      </c>
      <c r="H304" s="28" t="s">
        <v>25</v>
      </c>
      <c r="I304" s="104">
        <v>31.722000000000001</v>
      </c>
      <c r="J304" s="25">
        <v>60</v>
      </c>
      <c r="K304" s="4"/>
      <c r="L304" s="63">
        <f t="shared" si="9"/>
        <v>15.861000000000001</v>
      </c>
    </row>
    <row r="305" spans="1:12" x14ac:dyDescent="0.3">
      <c r="A305" s="12" t="s">
        <v>26</v>
      </c>
      <c r="B305" s="12" t="s">
        <v>27</v>
      </c>
      <c r="C305" s="13" t="s">
        <v>83</v>
      </c>
      <c r="D305" s="13">
        <v>6</v>
      </c>
      <c r="E305" s="12" t="str">
        <f t="shared" si="7"/>
        <v>CC06W-NAV06-6</v>
      </c>
      <c r="F305" s="12" t="str">
        <f t="shared" si="8"/>
        <v>CC06W-NAV06</v>
      </c>
      <c r="G305" s="29">
        <v>5052316099723</v>
      </c>
      <c r="H305" s="15" t="s">
        <v>25</v>
      </c>
      <c r="I305" s="106">
        <v>31.722000000000001</v>
      </c>
      <c r="J305" s="20">
        <v>60</v>
      </c>
      <c r="K305" s="4"/>
      <c r="L305" s="64">
        <f t="shared" si="9"/>
        <v>15.861000000000001</v>
      </c>
    </row>
    <row r="306" spans="1:12" x14ac:dyDescent="0.3">
      <c r="A306" s="5" t="s">
        <v>26</v>
      </c>
      <c r="B306" s="5" t="s">
        <v>27</v>
      </c>
      <c r="C306" s="6" t="s">
        <v>83</v>
      </c>
      <c r="D306" s="6">
        <v>8</v>
      </c>
      <c r="E306" s="5" t="str">
        <f t="shared" si="7"/>
        <v>CC06W-NAV06-8</v>
      </c>
      <c r="F306" s="5" t="str">
        <f t="shared" si="8"/>
        <v>CC06W-NAV06</v>
      </c>
      <c r="G306" s="26">
        <v>5052316099730</v>
      </c>
      <c r="H306" s="19" t="s">
        <v>25</v>
      </c>
      <c r="I306" s="106">
        <v>31.722000000000001</v>
      </c>
      <c r="J306" s="20">
        <v>60</v>
      </c>
      <c r="K306" s="4"/>
      <c r="L306" s="63">
        <f t="shared" si="9"/>
        <v>15.861000000000001</v>
      </c>
    </row>
    <row r="307" spans="1:12" x14ac:dyDescent="0.3">
      <c r="A307" s="5" t="s">
        <v>26</v>
      </c>
      <c r="B307" s="5" t="s">
        <v>27</v>
      </c>
      <c r="C307" s="6" t="s">
        <v>83</v>
      </c>
      <c r="D307" s="6">
        <v>10</v>
      </c>
      <c r="E307" s="5" t="str">
        <f t="shared" si="7"/>
        <v>CC06W-NAV06-10</v>
      </c>
      <c r="F307" s="5" t="str">
        <f t="shared" si="8"/>
        <v>CC06W-NAV06</v>
      </c>
      <c r="G307" s="26">
        <v>5052316099747</v>
      </c>
      <c r="H307" s="19" t="s">
        <v>25</v>
      </c>
      <c r="I307" s="106">
        <v>31.722000000000001</v>
      </c>
      <c r="J307" s="20">
        <v>60</v>
      </c>
      <c r="K307" s="4"/>
      <c r="L307" s="63">
        <f t="shared" si="9"/>
        <v>15.861000000000001</v>
      </c>
    </row>
    <row r="308" spans="1:12" x14ac:dyDescent="0.3">
      <c r="A308" s="5" t="s">
        <v>26</v>
      </c>
      <c r="B308" s="5" t="s">
        <v>27</v>
      </c>
      <c r="C308" s="6" t="s">
        <v>83</v>
      </c>
      <c r="D308" s="6">
        <v>12</v>
      </c>
      <c r="E308" s="5" t="str">
        <f t="shared" si="7"/>
        <v>CC06W-NAV06-12</v>
      </c>
      <c r="F308" s="5" t="str">
        <f t="shared" si="8"/>
        <v>CC06W-NAV06</v>
      </c>
      <c r="G308" s="26">
        <v>5052316099754</v>
      </c>
      <c r="H308" s="19" t="s">
        <v>25</v>
      </c>
      <c r="I308" s="106">
        <v>31.722000000000001</v>
      </c>
      <c r="J308" s="20">
        <v>60</v>
      </c>
      <c r="K308" s="4"/>
      <c r="L308" s="63">
        <f t="shared" si="9"/>
        <v>15.861000000000001</v>
      </c>
    </row>
    <row r="309" spans="1:12" x14ac:dyDescent="0.3">
      <c r="A309" s="5" t="s">
        <v>26</v>
      </c>
      <c r="B309" s="5" t="s">
        <v>27</v>
      </c>
      <c r="C309" s="6" t="s">
        <v>83</v>
      </c>
      <c r="D309" s="6">
        <v>14</v>
      </c>
      <c r="E309" s="5" t="str">
        <f t="shared" si="7"/>
        <v>CC06W-NAV06-14</v>
      </c>
      <c r="F309" s="5" t="str">
        <f t="shared" si="8"/>
        <v>CC06W-NAV06</v>
      </c>
      <c r="G309" s="26">
        <v>5052316099761</v>
      </c>
      <c r="H309" s="19">
        <v>8</v>
      </c>
      <c r="I309" s="106">
        <v>31.722000000000001</v>
      </c>
      <c r="J309" s="20">
        <v>60</v>
      </c>
      <c r="K309" s="4"/>
      <c r="L309" s="63">
        <f t="shared" si="9"/>
        <v>15.861000000000001</v>
      </c>
    </row>
    <row r="310" spans="1:12" x14ac:dyDescent="0.3">
      <c r="A310" s="5" t="s">
        <v>26</v>
      </c>
      <c r="B310" s="5" t="s">
        <v>27</v>
      </c>
      <c r="C310" s="6" t="s">
        <v>83</v>
      </c>
      <c r="D310" s="6">
        <v>16</v>
      </c>
      <c r="E310" s="5" t="str">
        <f t="shared" si="7"/>
        <v>CC06W-NAV06-16</v>
      </c>
      <c r="F310" s="5" t="str">
        <f t="shared" si="8"/>
        <v>CC06W-NAV06</v>
      </c>
      <c r="G310" s="26">
        <v>5052316099778</v>
      </c>
      <c r="H310" s="19">
        <v>1</v>
      </c>
      <c r="I310" s="106">
        <v>31.722000000000001</v>
      </c>
      <c r="J310" s="20">
        <v>60</v>
      </c>
      <c r="K310" s="4"/>
      <c r="L310" s="63">
        <f t="shared" si="9"/>
        <v>15.861000000000001</v>
      </c>
    </row>
    <row r="311" spans="1:12" x14ac:dyDescent="0.3">
      <c r="A311" s="5" t="s">
        <v>26</v>
      </c>
      <c r="B311" s="5" t="s">
        <v>27</v>
      </c>
      <c r="C311" s="6" t="s">
        <v>198</v>
      </c>
      <c r="D311" s="6">
        <v>6</v>
      </c>
      <c r="E311" s="5" t="str">
        <f t="shared" si="7"/>
        <v>CC06W-SIL01-6</v>
      </c>
      <c r="F311" s="5" t="str">
        <f t="shared" si="8"/>
        <v>CC06W-SIL01</v>
      </c>
      <c r="G311" s="26">
        <v>5052316099815</v>
      </c>
      <c r="H311" s="19">
        <v>2</v>
      </c>
      <c r="I311" s="106">
        <v>31.722000000000001</v>
      </c>
      <c r="J311" s="20">
        <v>60</v>
      </c>
      <c r="K311" s="4"/>
      <c r="L311" s="63">
        <f t="shared" si="9"/>
        <v>15.861000000000001</v>
      </c>
    </row>
    <row r="312" spans="1:12" x14ac:dyDescent="0.3">
      <c r="A312" s="5" t="s">
        <v>26</v>
      </c>
      <c r="B312" s="5" t="s">
        <v>27</v>
      </c>
      <c r="C312" s="6" t="s">
        <v>198</v>
      </c>
      <c r="D312" s="6">
        <v>8</v>
      </c>
      <c r="E312" s="5" t="str">
        <f t="shared" si="7"/>
        <v>CC06W-SIL01-8</v>
      </c>
      <c r="F312" s="5" t="str">
        <f t="shared" si="8"/>
        <v>CC06W-SIL01</v>
      </c>
      <c r="G312" s="26">
        <v>5052316099822</v>
      </c>
      <c r="H312" s="19">
        <v>4</v>
      </c>
      <c r="I312" s="106">
        <v>31.722000000000001</v>
      </c>
      <c r="J312" s="20">
        <v>60</v>
      </c>
      <c r="K312" s="4"/>
      <c r="L312" s="63">
        <f t="shared" si="9"/>
        <v>15.861000000000001</v>
      </c>
    </row>
    <row r="313" spans="1:12" x14ac:dyDescent="0.3">
      <c r="A313" s="5" t="s">
        <v>26</v>
      </c>
      <c r="B313" s="5" t="s">
        <v>27</v>
      </c>
      <c r="C313" s="6" t="s">
        <v>198</v>
      </c>
      <c r="D313" s="6">
        <v>10</v>
      </c>
      <c r="E313" s="5" t="str">
        <f t="shared" si="7"/>
        <v>CC06W-SIL01-10</v>
      </c>
      <c r="F313" s="5" t="str">
        <f t="shared" si="8"/>
        <v>CC06W-SIL01</v>
      </c>
      <c r="G313" s="26">
        <v>5052316099839</v>
      </c>
      <c r="H313" s="19">
        <v>9</v>
      </c>
      <c r="I313" s="106">
        <v>31.722000000000001</v>
      </c>
      <c r="J313" s="20">
        <v>60</v>
      </c>
      <c r="K313" s="4"/>
      <c r="L313" s="63">
        <f t="shared" si="9"/>
        <v>15.861000000000001</v>
      </c>
    </row>
    <row r="314" spans="1:12" x14ac:dyDescent="0.3">
      <c r="A314" s="5" t="s">
        <v>26</v>
      </c>
      <c r="B314" s="5" t="s">
        <v>27</v>
      </c>
      <c r="C314" s="6" t="s">
        <v>198</v>
      </c>
      <c r="D314" s="6">
        <v>12</v>
      </c>
      <c r="E314" s="5" t="str">
        <f t="shared" si="7"/>
        <v>CC06W-SIL01-12</v>
      </c>
      <c r="F314" s="5" t="str">
        <f t="shared" si="8"/>
        <v>CC06W-SIL01</v>
      </c>
      <c r="G314" s="26">
        <v>5052316099846</v>
      </c>
      <c r="H314" s="19">
        <v>4</v>
      </c>
      <c r="I314" s="106">
        <v>31.722000000000001</v>
      </c>
      <c r="J314" s="20">
        <v>60</v>
      </c>
      <c r="K314" s="4"/>
      <c r="L314" s="63">
        <f t="shared" si="9"/>
        <v>15.861000000000001</v>
      </c>
    </row>
    <row r="315" spans="1:12" x14ac:dyDescent="0.3">
      <c r="A315" s="5" t="s">
        <v>26</v>
      </c>
      <c r="B315" s="5" t="s">
        <v>27</v>
      </c>
      <c r="C315" s="6" t="s">
        <v>198</v>
      </c>
      <c r="D315" s="6">
        <v>14</v>
      </c>
      <c r="E315" s="5" t="str">
        <f t="shared" si="7"/>
        <v>CC06W-SIL01-14</v>
      </c>
      <c r="F315" s="5" t="str">
        <f t="shared" si="8"/>
        <v>CC06W-SIL01</v>
      </c>
      <c r="G315" s="26">
        <v>5052316099853</v>
      </c>
      <c r="H315" s="19">
        <v>6</v>
      </c>
      <c r="I315" s="106">
        <v>31.722000000000001</v>
      </c>
      <c r="J315" s="20">
        <v>60</v>
      </c>
      <c r="K315" s="4"/>
      <c r="L315" s="63">
        <f t="shared" si="9"/>
        <v>15.861000000000001</v>
      </c>
    </row>
    <row r="316" spans="1:12" x14ac:dyDescent="0.3">
      <c r="A316" s="5" t="s">
        <v>26</v>
      </c>
      <c r="B316" s="5" t="s">
        <v>27</v>
      </c>
      <c r="C316" s="6" t="s">
        <v>198</v>
      </c>
      <c r="D316" s="6">
        <v>16</v>
      </c>
      <c r="E316" s="5" t="str">
        <f t="shared" si="7"/>
        <v>CC06W-SIL01-16</v>
      </c>
      <c r="F316" s="5" t="str">
        <f t="shared" si="8"/>
        <v>CC06W-SIL01</v>
      </c>
      <c r="G316" s="26">
        <v>5052316099860</v>
      </c>
      <c r="H316" s="19">
        <v>4</v>
      </c>
      <c r="I316" s="106">
        <v>31.722000000000001</v>
      </c>
      <c r="J316" s="20">
        <v>60</v>
      </c>
      <c r="K316" s="4"/>
      <c r="L316" s="63">
        <f t="shared" si="9"/>
        <v>15.861000000000001</v>
      </c>
    </row>
    <row r="317" spans="1:12" x14ac:dyDescent="0.3">
      <c r="A317" s="5" t="s">
        <v>26</v>
      </c>
      <c r="B317" s="5" t="s">
        <v>27</v>
      </c>
      <c r="C317" s="6" t="s">
        <v>199</v>
      </c>
      <c r="D317" s="6">
        <v>6</v>
      </c>
      <c r="E317" s="5" t="str">
        <f t="shared" si="7"/>
        <v>CC06W-KHA01-6</v>
      </c>
      <c r="F317" s="5" t="str">
        <f t="shared" si="8"/>
        <v>CC06W-KHA01</v>
      </c>
      <c r="G317" s="26">
        <v>5052316099631</v>
      </c>
      <c r="H317" s="19" t="s">
        <v>25</v>
      </c>
      <c r="I317" s="106">
        <v>31.722000000000001</v>
      </c>
      <c r="J317" s="20">
        <v>60</v>
      </c>
      <c r="K317" s="4"/>
      <c r="L317" s="63">
        <f t="shared" si="9"/>
        <v>15.861000000000001</v>
      </c>
    </row>
    <row r="318" spans="1:12" x14ac:dyDescent="0.3">
      <c r="A318" s="5" t="s">
        <v>26</v>
      </c>
      <c r="B318" s="5" t="s">
        <v>27</v>
      </c>
      <c r="C318" s="6" t="s">
        <v>199</v>
      </c>
      <c r="D318" s="6">
        <v>8</v>
      </c>
      <c r="E318" s="5" t="str">
        <f t="shared" si="7"/>
        <v>CC06W-KHA01-8</v>
      </c>
      <c r="F318" s="5" t="str">
        <f t="shared" si="8"/>
        <v>CC06W-KHA01</v>
      </c>
      <c r="G318" s="26">
        <v>5052316099648</v>
      </c>
      <c r="H318" s="19">
        <v>6</v>
      </c>
      <c r="I318" s="106">
        <v>31.722000000000001</v>
      </c>
      <c r="J318" s="20">
        <v>60</v>
      </c>
      <c r="K318" s="4"/>
      <c r="L318" s="63">
        <f t="shared" si="9"/>
        <v>15.861000000000001</v>
      </c>
    </row>
    <row r="319" spans="1:12" x14ac:dyDescent="0.3">
      <c r="A319" s="5" t="s">
        <v>26</v>
      </c>
      <c r="B319" s="5" t="s">
        <v>27</v>
      </c>
      <c r="C319" s="6" t="s">
        <v>199</v>
      </c>
      <c r="D319" s="6">
        <v>10</v>
      </c>
      <c r="E319" s="5" t="str">
        <f t="shared" si="7"/>
        <v>CC06W-KHA01-10</v>
      </c>
      <c r="F319" s="5" t="str">
        <f t="shared" si="8"/>
        <v>CC06W-KHA01</v>
      </c>
      <c r="G319" s="26">
        <v>5052316099655</v>
      </c>
      <c r="H319" s="19" t="s">
        <v>25</v>
      </c>
      <c r="I319" s="106">
        <v>31.722000000000001</v>
      </c>
      <c r="J319" s="20">
        <v>60</v>
      </c>
      <c r="K319" s="4"/>
      <c r="L319" s="63">
        <f t="shared" si="9"/>
        <v>15.861000000000001</v>
      </c>
    </row>
    <row r="320" spans="1:12" x14ac:dyDescent="0.3">
      <c r="A320" s="5" t="s">
        <v>26</v>
      </c>
      <c r="B320" s="5" t="s">
        <v>27</v>
      </c>
      <c r="C320" s="6" t="s">
        <v>199</v>
      </c>
      <c r="D320" s="6">
        <v>12</v>
      </c>
      <c r="E320" s="5" t="str">
        <f t="shared" si="7"/>
        <v>CC06W-KHA01-12</v>
      </c>
      <c r="F320" s="5" t="str">
        <f t="shared" si="8"/>
        <v>CC06W-KHA01</v>
      </c>
      <c r="G320" s="26">
        <v>5052316099662</v>
      </c>
      <c r="H320" s="19" t="s">
        <v>25</v>
      </c>
      <c r="I320" s="106">
        <v>31.722000000000001</v>
      </c>
      <c r="J320" s="20">
        <v>60</v>
      </c>
      <c r="K320" s="4"/>
      <c r="L320" s="63">
        <f t="shared" si="9"/>
        <v>15.861000000000001</v>
      </c>
    </row>
    <row r="321" spans="1:12" x14ac:dyDescent="0.3">
      <c r="A321" s="5" t="s">
        <v>26</v>
      </c>
      <c r="B321" s="5" t="s">
        <v>27</v>
      </c>
      <c r="C321" s="6" t="s">
        <v>199</v>
      </c>
      <c r="D321" s="6">
        <v>14</v>
      </c>
      <c r="E321" s="5" t="str">
        <f t="shared" si="7"/>
        <v>CC06W-KHA01-14</v>
      </c>
      <c r="F321" s="5" t="str">
        <f t="shared" si="8"/>
        <v>CC06W-KHA01</v>
      </c>
      <c r="G321" s="26">
        <v>5052316099679</v>
      </c>
      <c r="H321" s="19" t="s">
        <v>25</v>
      </c>
      <c r="I321" s="106">
        <v>31.722000000000001</v>
      </c>
      <c r="J321" s="20">
        <v>60</v>
      </c>
      <c r="K321" s="4"/>
      <c r="L321" s="63">
        <f t="shared" si="9"/>
        <v>15.861000000000001</v>
      </c>
    </row>
    <row r="322" spans="1:12" ht="15" thickBot="1" x14ac:dyDescent="0.35">
      <c r="A322" s="5" t="s">
        <v>26</v>
      </c>
      <c r="B322" s="5" t="s">
        <v>27</v>
      </c>
      <c r="C322" s="6" t="s">
        <v>199</v>
      </c>
      <c r="D322" s="6">
        <v>16</v>
      </c>
      <c r="E322" s="5" t="str">
        <f t="shared" si="7"/>
        <v>CC06W-KHA01-16</v>
      </c>
      <c r="F322" s="5" t="str">
        <f t="shared" si="8"/>
        <v>CC06W-KHA01</v>
      </c>
      <c r="G322" s="26">
        <v>5052316099686</v>
      </c>
      <c r="H322" s="19">
        <v>6</v>
      </c>
      <c r="I322" s="106">
        <v>31.722000000000001</v>
      </c>
      <c r="J322" s="20">
        <v>60</v>
      </c>
      <c r="K322" s="4"/>
      <c r="L322" s="65">
        <f t="shared" si="9"/>
        <v>15.861000000000001</v>
      </c>
    </row>
    <row r="323" spans="1:12" x14ac:dyDescent="0.3">
      <c r="A323" s="12" t="s">
        <v>28</v>
      </c>
      <c r="B323" s="12" t="s">
        <v>29</v>
      </c>
      <c r="C323" s="13" t="s">
        <v>83</v>
      </c>
      <c r="D323" s="13">
        <v>30</v>
      </c>
      <c r="E323" s="12" t="str">
        <f t="shared" si="7"/>
        <v>CC07-NAV06-30</v>
      </c>
      <c r="F323" s="12" t="str">
        <f t="shared" si="8"/>
        <v>CC07-NAV06</v>
      </c>
      <c r="G323" s="29">
        <v>5052316122476</v>
      </c>
      <c r="H323" s="15">
        <v>15</v>
      </c>
      <c r="I323" s="105">
        <v>36.487200000000001</v>
      </c>
      <c r="J323" s="16">
        <v>69</v>
      </c>
      <c r="K323" s="4"/>
      <c r="L323" s="63">
        <f t="shared" si="9"/>
        <v>18.243600000000001</v>
      </c>
    </row>
    <row r="324" spans="1:12" x14ac:dyDescent="0.3">
      <c r="A324" s="5" t="s">
        <v>28</v>
      </c>
      <c r="B324" s="5" t="s">
        <v>29</v>
      </c>
      <c r="C324" s="6" t="s">
        <v>83</v>
      </c>
      <c r="D324" s="6">
        <v>32</v>
      </c>
      <c r="E324" s="5" t="str">
        <f t="shared" si="7"/>
        <v>CC07-NAV06-32</v>
      </c>
      <c r="F324" s="5" t="str">
        <f t="shared" si="8"/>
        <v>CC07-NAV06</v>
      </c>
      <c r="G324" s="26">
        <v>5052316122483</v>
      </c>
      <c r="H324" s="19">
        <v>29</v>
      </c>
      <c r="I324" s="106">
        <v>36.487200000000001</v>
      </c>
      <c r="J324" s="20">
        <v>69</v>
      </c>
      <c r="K324" s="4"/>
      <c r="L324" s="63">
        <f t="shared" si="9"/>
        <v>18.243600000000001</v>
      </c>
    </row>
    <row r="325" spans="1:12" x14ac:dyDescent="0.3">
      <c r="A325" s="5" t="s">
        <v>28</v>
      </c>
      <c r="B325" s="5" t="s">
        <v>29</v>
      </c>
      <c r="C325" s="6" t="s">
        <v>83</v>
      </c>
      <c r="D325" s="6">
        <v>34</v>
      </c>
      <c r="E325" s="5" t="str">
        <f t="shared" si="7"/>
        <v>CC07-NAV06-34</v>
      </c>
      <c r="F325" s="5" t="str">
        <f t="shared" si="8"/>
        <v>CC07-NAV06</v>
      </c>
      <c r="G325" s="26">
        <v>5052316122490</v>
      </c>
      <c r="H325" s="19">
        <v>34</v>
      </c>
      <c r="I325" s="106">
        <v>36.487200000000001</v>
      </c>
      <c r="J325" s="20">
        <v>69</v>
      </c>
      <c r="K325" s="4"/>
      <c r="L325" s="63">
        <f t="shared" si="9"/>
        <v>18.243600000000001</v>
      </c>
    </row>
    <row r="326" spans="1:12" x14ac:dyDescent="0.3">
      <c r="A326" s="5" t="s">
        <v>28</v>
      </c>
      <c r="B326" s="5" t="s">
        <v>29</v>
      </c>
      <c r="C326" s="6" t="s">
        <v>83</v>
      </c>
      <c r="D326" s="6">
        <v>36</v>
      </c>
      <c r="E326" s="5" t="str">
        <f t="shared" si="7"/>
        <v>CC07-NAV06-36</v>
      </c>
      <c r="F326" s="5" t="str">
        <f t="shared" si="8"/>
        <v>CC07-NAV06</v>
      </c>
      <c r="G326" s="26">
        <v>5052316122506</v>
      </c>
      <c r="H326" s="19">
        <v>62</v>
      </c>
      <c r="I326" s="106">
        <v>36.487200000000001</v>
      </c>
      <c r="J326" s="20">
        <v>69</v>
      </c>
      <c r="K326" s="4"/>
      <c r="L326" s="63">
        <f t="shared" si="9"/>
        <v>18.243600000000001</v>
      </c>
    </row>
    <row r="327" spans="1:12" x14ac:dyDescent="0.3">
      <c r="A327" s="5" t="s">
        <v>28</v>
      </c>
      <c r="B327" s="5" t="s">
        <v>29</v>
      </c>
      <c r="C327" s="6" t="s">
        <v>83</v>
      </c>
      <c r="D327" s="6">
        <v>38</v>
      </c>
      <c r="E327" s="5" t="str">
        <f t="shared" si="7"/>
        <v>CC07-NAV06-38</v>
      </c>
      <c r="F327" s="5" t="str">
        <f t="shared" si="8"/>
        <v>CC07-NAV06</v>
      </c>
      <c r="G327" s="26">
        <v>5052316122513</v>
      </c>
      <c r="H327" s="19">
        <v>15</v>
      </c>
      <c r="I327" s="106">
        <v>36.487200000000001</v>
      </c>
      <c r="J327" s="20">
        <v>69</v>
      </c>
      <c r="K327" s="4"/>
      <c r="L327" s="63">
        <f t="shared" si="9"/>
        <v>18.243600000000001</v>
      </c>
    </row>
    <row r="328" spans="1:12" x14ac:dyDescent="0.3">
      <c r="A328" s="5" t="s">
        <v>28</v>
      </c>
      <c r="B328" s="5" t="s">
        <v>29</v>
      </c>
      <c r="C328" s="6" t="s">
        <v>83</v>
      </c>
      <c r="D328" s="6">
        <v>40</v>
      </c>
      <c r="E328" s="5" t="str">
        <f t="shared" si="7"/>
        <v>CC07-NAV06-40</v>
      </c>
      <c r="F328" s="5" t="str">
        <f t="shared" si="8"/>
        <v>CC07-NAV06</v>
      </c>
      <c r="G328" s="26">
        <v>5052316122520</v>
      </c>
      <c r="H328" s="19">
        <v>26</v>
      </c>
      <c r="I328" s="106">
        <v>36.487200000000001</v>
      </c>
      <c r="J328" s="20">
        <v>69</v>
      </c>
      <c r="K328" s="4"/>
      <c r="L328" s="63">
        <f t="shared" si="9"/>
        <v>18.243600000000001</v>
      </c>
    </row>
    <row r="329" spans="1:12" x14ac:dyDescent="0.3">
      <c r="A329" s="5" t="s">
        <v>28</v>
      </c>
      <c r="B329" s="5" t="s">
        <v>29</v>
      </c>
      <c r="C329" s="6" t="s">
        <v>199</v>
      </c>
      <c r="D329" s="6">
        <v>30</v>
      </c>
      <c r="E329" s="5" t="str">
        <f t="shared" si="7"/>
        <v>CC07-KHA01-30</v>
      </c>
      <c r="F329" s="5" t="str">
        <f t="shared" si="8"/>
        <v>CC07-KHA01</v>
      </c>
      <c r="G329" s="26">
        <v>5052316122414</v>
      </c>
      <c r="H329" s="19">
        <v>22</v>
      </c>
      <c r="I329" s="106">
        <v>36.487200000000001</v>
      </c>
      <c r="J329" s="20">
        <v>69</v>
      </c>
      <c r="K329" s="4"/>
      <c r="L329" s="63">
        <f t="shared" si="9"/>
        <v>18.243600000000001</v>
      </c>
    </row>
    <row r="330" spans="1:12" x14ac:dyDescent="0.3">
      <c r="A330" s="5" t="s">
        <v>28</v>
      </c>
      <c r="B330" s="5" t="s">
        <v>29</v>
      </c>
      <c r="C330" s="6" t="s">
        <v>199</v>
      </c>
      <c r="D330" s="6">
        <v>32</v>
      </c>
      <c r="E330" s="5" t="str">
        <f t="shared" si="7"/>
        <v>CC07-KHA01-32</v>
      </c>
      <c r="F330" s="5" t="str">
        <f t="shared" si="8"/>
        <v>CC07-KHA01</v>
      </c>
      <c r="G330" s="26">
        <v>5052316122421</v>
      </c>
      <c r="H330" s="19" t="s">
        <v>25</v>
      </c>
      <c r="I330" s="106">
        <v>36.487200000000001</v>
      </c>
      <c r="J330" s="20">
        <v>69</v>
      </c>
      <c r="K330" s="4"/>
      <c r="L330" s="63">
        <f t="shared" si="9"/>
        <v>18.243600000000001</v>
      </c>
    </row>
    <row r="331" spans="1:12" x14ac:dyDescent="0.3">
      <c r="A331" s="5" t="s">
        <v>28</v>
      </c>
      <c r="B331" s="5" t="s">
        <v>29</v>
      </c>
      <c r="C331" s="6" t="s">
        <v>199</v>
      </c>
      <c r="D331" s="6">
        <v>34</v>
      </c>
      <c r="E331" s="5" t="str">
        <f t="shared" si="7"/>
        <v>CC07-KHA01-34</v>
      </c>
      <c r="F331" s="5" t="str">
        <f t="shared" si="8"/>
        <v>CC07-KHA01</v>
      </c>
      <c r="G331" s="26">
        <v>5052316122438</v>
      </c>
      <c r="H331" s="19">
        <v>76</v>
      </c>
      <c r="I331" s="106">
        <v>36.487200000000001</v>
      </c>
      <c r="J331" s="20">
        <v>69</v>
      </c>
      <c r="K331" s="4"/>
      <c r="L331" s="63">
        <f t="shared" si="9"/>
        <v>18.243600000000001</v>
      </c>
    </row>
    <row r="332" spans="1:12" x14ac:dyDescent="0.3">
      <c r="A332" s="5" t="s">
        <v>28</v>
      </c>
      <c r="B332" s="5" t="s">
        <v>29</v>
      </c>
      <c r="C332" s="6" t="s">
        <v>199</v>
      </c>
      <c r="D332" s="6">
        <v>36</v>
      </c>
      <c r="E332" s="5" t="str">
        <f t="shared" si="7"/>
        <v>CC07-KHA01-36</v>
      </c>
      <c r="F332" s="5" t="str">
        <f t="shared" si="8"/>
        <v>CC07-KHA01</v>
      </c>
      <c r="G332" s="26">
        <v>5052316122445</v>
      </c>
      <c r="H332" s="19">
        <v>60</v>
      </c>
      <c r="I332" s="106">
        <v>36.487200000000001</v>
      </c>
      <c r="J332" s="20">
        <v>69</v>
      </c>
      <c r="K332" s="4"/>
      <c r="L332" s="63">
        <f t="shared" si="9"/>
        <v>18.243600000000001</v>
      </c>
    </row>
    <row r="333" spans="1:12" x14ac:dyDescent="0.3">
      <c r="A333" s="5" t="s">
        <v>28</v>
      </c>
      <c r="B333" s="5" t="s">
        <v>29</v>
      </c>
      <c r="C333" s="6" t="s">
        <v>199</v>
      </c>
      <c r="D333" s="6">
        <v>38</v>
      </c>
      <c r="E333" s="5" t="str">
        <f t="shared" si="7"/>
        <v>CC07-KHA01-38</v>
      </c>
      <c r="F333" s="5" t="str">
        <f t="shared" si="8"/>
        <v>CC07-KHA01</v>
      </c>
      <c r="G333" s="26">
        <v>5052316122452</v>
      </c>
      <c r="H333" s="19">
        <v>45</v>
      </c>
      <c r="I333" s="106">
        <v>36.487200000000001</v>
      </c>
      <c r="J333" s="20">
        <v>69</v>
      </c>
      <c r="K333" s="4"/>
      <c r="L333" s="63">
        <f t="shared" si="9"/>
        <v>18.243600000000001</v>
      </c>
    </row>
    <row r="334" spans="1:12" ht="15" thickBot="1" x14ac:dyDescent="0.35">
      <c r="A334" s="22" t="s">
        <v>28</v>
      </c>
      <c r="B334" s="22" t="s">
        <v>29</v>
      </c>
      <c r="C334" s="23" t="s">
        <v>199</v>
      </c>
      <c r="D334" s="23">
        <v>40</v>
      </c>
      <c r="E334" s="22" t="str">
        <f t="shared" si="7"/>
        <v>CC07-KHA01-40</v>
      </c>
      <c r="F334" s="22" t="str">
        <f t="shared" si="8"/>
        <v>CC07-KHA01</v>
      </c>
      <c r="G334" s="27">
        <v>5052316122469</v>
      </c>
      <c r="H334" s="28">
        <v>11</v>
      </c>
      <c r="I334" s="104">
        <v>36.487200000000001</v>
      </c>
      <c r="J334" s="25">
        <v>69</v>
      </c>
      <c r="K334" s="4"/>
      <c r="L334" s="63">
        <f t="shared" si="9"/>
        <v>18.243600000000001</v>
      </c>
    </row>
    <row r="335" spans="1:12" x14ac:dyDescent="0.3">
      <c r="A335" s="5" t="s">
        <v>30</v>
      </c>
      <c r="B335" s="5" t="s">
        <v>31</v>
      </c>
      <c r="C335" s="6" t="s">
        <v>83</v>
      </c>
      <c r="D335" s="6">
        <v>6</v>
      </c>
      <c r="E335" s="5" t="str">
        <f t="shared" si="7"/>
        <v>CC07W-NAV06-6</v>
      </c>
      <c r="F335" s="5" t="str">
        <f t="shared" si="8"/>
        <v>CC07W-NAV06</v>
      </c>
      <c r="G335" s="26">
        <v>5052316122674</v>
      </c>
      <c r="H335" s="19">
        <v>13</v>
      </c>
      <c r="I335" s="106">
        <v>36.487200000000001</v>
      </c>
      <c r="J335" s="20">
        <v>69</v>
      </c>
      <c r="K335" s="4"/>
      <c r="L335" s="64">
        <f t="shared" si="9"/>
        <v>18.243600000000001</v>
      </c>
    </row>
    <row r="336" spans="1:12" x14ac:dyDescent="0.3">
      <c r="A336" s="5" t="s">
        <v>30</v>
      </c>
      <c r="B336" s="5" t="s">
        <v>31</v>
      </c>
      <c r="C336" s="6" t="s">
        <v>83</v>
      </c>
      <c r="D336" s="6">
        <v>8</v>
      </c>
      <c r="E336" s="5" t="str">
        <f t="shared" si="7"/>
        <v>CC07W-NAV06-8</v>
      </c>
      <c r="F336" s="5" t="str">
        <f t="shared" si="8"/>
        <v>CC07W-NAV06</v>
      </c>
      <c r="G336" s="26">
        <v>5052316122681</v>
      </c>
      <c r="H336" s="19">
        <v>24</v>
      </c>
      <c r="I336" s="106">
        <v>36.487200000000001</v>
      </c>
      <c r="J336" s="20">
        <v>69</v>
      </c>
      <c r="K336" s="4"/>
      <c r="L336" s="63">
        <f t="shared" si="9"/>
        <v>18.243600000000001</v>
      </c>
    </row>
    <row r="337" spans="1:12" x14ac:dyDescent="0.3">
      <c r="A337" s="5" t="s">
        <v>30</v>
      </c>
      <c r="B337" s="5" t="s">
        <v>31</v>
      </c>
      <c r="C337" s="6" t="s">
        <v>83</v>
      </c>
      <c r="D337" s="6">
        <v>10</v>
      </c>
      <c r="E337" s="5" t="str">
        <f t="shared" si="7"/>
        <v>CC07W-NAV06-10</v>
      </c>
      <c r="F337" s="5" t="str">
        <f t="shared" si="8"/>
        <v>CC07W-NAV06</v>
      </c>
      <c r="G337" s="26">
        <v>5052316122698</v>
      </c>
      <c r="H337" s="19">
        <v>28</v>
      </c>
      <c r="I337" s="106">
        <v>36.487200000000001</v>
      </c>
      <c r="J337" s="20">
        <v>69</v>
      </c>
      <c r="K337" s="4"/>
      <c r="L337" s="63">
        <f t="shared" si="9"/>
        <v>18.243600000000001</v>
      </c>
    </row>
    <row r="338" spans="1:12" x14ac:dyDescent="0.3">
      <c r="A338" s="5" t="s">
        <v>30</v>
      </c>
      <c r="B338" s="5" t="s">
        <v>31</v>
      </c>
      <c r="C338" s="6" t="s">
        <v>83</v>
      </c>
      <c r="D338" s="6">
        <v>12</v>
      </c>
      <c r="E338" s="5" t="str">
        <f t="shared" si="7"/>
        <v>CC07W-NAV06-12</v>
      </c>
      <c r="F338" s="5" t="str">
        <f t="shared" si="8"/>
        <v>CC07W-NAV06</v>
      </c>
      <c r="G338" s="26">
        <v>5052316122704</v>
      </c>
      <c r="H338" s="19">
        <v>17</v>
      </c>
      <c r="I338" s="106">
        <v>36.487200000000001</v>
      </c>
      <c r="J338" s="20">
        <v>69</v>
      </c>
      <c r="K338" s="4"/>
      <c r="L338" s="63">
        <f t="shared" si="9"/>
        <v>18.243600000000001</v>
      </c>
    </row>
    <row r="339" spans="1:12" x14ac:dyDescent="0.3">
      <c r="A339" s="5" t="s">
        <v>30</v>
      </c>
      <c r="B339" s="5" t="s">
        <v>31</v>
      </c>
      <c r="C339" s="6" t="s">
        <v>83</v>
      </c>
      <c r="D339" s="6">
        <v>14</v>
      </c>
      <c r="E339" s="5" t="str">
        <f t="shared" si="7"/>
        <v>CC07W-NAV06-14</v>
      </c>
      <c r="F339" s="5" t="str">
        <f t="shared" si="8"/>
        <v>CC07W-NAV06</v>
      </c>
      <c r="G339" s="26">
        <v>5052316122711</v>
      </c>
      <c r="H339" s="19">
        <v>15</v>
      </c>
      <c r="I339" s="106">
        <v>36.487200000000001</v>
      </c>
      <c r="J339" s="20">
        <v>69</v>
      </c>
      <c r="K339" s="4"/>
      <c r="L339" s="63">
        <f t="shared" si="9"/>
        <v>18.243600000000001</v>
      </c>
    </row>
    <row r="340" spans="1:12" x14ac:dyDescent="0.3">
      <c r="A340" s="5" t="s">
        <v>30</v>
      </c>
      <c r="B340" s="5" t="s">
        <v>31</v>
      </c>
      <c r="C340" s="6" t="s">
        <v>83</v>
      </c>
      <c r="D340" s="6">
        <v>16</v>
      </c>
      <c r="E340" s="5" t="str">
        <f t="shared" si="7"/>
        <v>CC07W-NAV06-16</v>
      </c>
      <c r="F340" s="5" t="str">
        <f t="shared" si="8"/>
        <v>CC07W-NAV06</v>
      </c>
      <c r="G340" s="26">
        <v>5052316122728</v>
      </c>
      <c r="H340" s="19">
        <v>3</v>
      </c>
      <c r="I340" s="106">
        <v>36.487200000000001</v>
      </c>
      <c r="J340" s="20">
        <v>69</v>
      </c>
      <c r="K340" s="4"/>
      <c r="L340" s="63">
        <f t="shared" si="9"/>
        <v>18.243600000000001</v>
      </c>
    </row>
    <row r="341" spans="1:12" x14ac:dyDescent="0.3">
      <c r="A341" s="5" t="s">
        <v>30</v>
      </c>
      <c r="B341" s="5" t="s">
        <v>31</v>
      </c>
      <c r="C341" s="6" t="s">
        <v>199</v>
      </c>
      <c r="D341" s="6">
        <v>6</v>
      </c>
      <c r="E341" s="5" t="str">
        <f t="shared" si="7"/>
        <v>CC07W-KHA01-6</v>
      </c>
      <c r="F341" s="5" t="str">
        <f t="shared" si="8"/>
        <v>CC07W-KHA01</v>
      </c>
      <c r="G341" s="26">
        <v>5052316122582</v>
      </c>
      <c r="H341" s="19">
        <v>5</v>
      </c>
      <c r="I341" s="106">
        <v>36.487200000000001</v>
      </c>
      <c r="J341" s="20">
        <v>69</v>
      </c>
      <c r="K341" s="4"/>
      <c r="L341" s="63">
        <f t="shared" si="9"/>
        <v>18.243600000000001</v>
      </c>
    </row>
    <row r="342" spans="1:12" x14ac:dyDescent="0.3">
      <c r="A342" s="5" t="s">
        <v>30</v>
      </c>
      <c r="B342" s="5" t="s">
        <v>31</v>
      </c>
      <c r="C342" s="6" t="s">
        <v>199</v>
      </c>
      <c r="D342" s="6">
        <v>8</v>
      </c>
      <c r="E342" s="5" t="str">
        <f t="shared" si="7"/>
        <v>CC07W-KHA01-8</v>
      </c>
      <c r="F342" s="5" t="str">
        <f t="shared" si="8"/>
        <v>CC07W-KHA01</v>
      </c>
      <c r="G342" s="26">
        <v>5052316122599</v>
      </c>
      <c r="H342" s="19">
        <v>4</v>
      </c>
      <c r="I342" s="106">
        <v>36.487200000000001</v>
      </c>
      <c r="J342" s="20">
        <v>69</v>
      </c>
      <c r="K342" s="4"/>
      <c r="L342" s="63">
        <f t="shared" si="9"/>
        <v>18.243600000000001</v>
      </c>
    </row>
    <row r="343" spans="1:12" x14ac:dyDescent="0.3">
      <c r="A343" s="5" t="s">
        <v>30</v>
      </c>
      <c r="B343" s="5" t="s">
        <v>31</v>
      </c>
      <c r="C343" s="6" t="s">
        <v>199</v>
      </c>
      <c r="D343" s="6">
        <v>10</v>
      </c>
      <c r="E343" s="5" t="str">
        <f t="shared" si="7"/>
        <v>CC07W-KHA01-10</v>
      </c>
      <c r="F343" s="5" t="str">
        <f t="shared" si="8"/>
        <v>CC07W-KHA01</v>
      </c>
      <c r="G343" s="26">
        <v>5052316122605</v>
      </c>
      <c r="H343" s="19" t="s">
        <v>25</v>
      </c>
      <c r="I343" s="106">
        <v>36.487200000000001</v>
      </c>
      <c r="J343" s="20">
        <v>69</v>
      </c>
      <c r="K343" s="4"/>
      <c r="L343" s="63">
        <f t="shared" si="9"/>
        <v>18.243600000000001</v>
      </c>
    </row>
    <row r="344" spans="1:12" x14ac:dyDescent="0.3">
      <c r="A344" s="5" t="s">
        <v>30</v>
      </c>
      <c r="B344" s="5" t="s">
        <v>31</v>
      </c>
      <c r="C344" s="6" t="s">
        <v>199</v>
      </c>
      <c r="D344" s="6">
        <v>12</v>
      </c>
      <c r="E344" s="5" t="str">
        <f t="shared" si="7"/>
        <v>CC07W-KHA01-12</v>
      </c>
      <c r="F344" s="5" t="str">
        <f t="shared" si="8"/>
        <v>CC07W-KHA01</v>
      </c>
      <c r="G344" s="26">
        <v>5052316122612</v>
      </c>
      <c r="H344" s="19" t="s">
        <v>25</v>
      </c>
      <c r="I344" s="106">
        <v>36.487200000000001</v>
      </c>
      <c r="J344" s="20">
        <v>69</v>
      </c>
      <c r="K344" s="4"/>
      <c r="L344" s="63">
        <f t="shared" si="9"/>
        <v>18.243600000000001</v>
      </c>
    </row>
    <row r="345" spans="1:12" x14ac:dyDescent="0.3">
      <c r="A345" s="5" t="s">
        <v>30</v>
      </c>
      <c r="B345" s="5" t="s">
        <v>31</v>
      </c>
      <c r="C345" s="6" t="s">
        <v>199</v>
      </c>
      <c r="D345" s="6">
        <v>14</v>
      </c>
      <c r="E345" s="5" t="str">
        <f t="shared" si="7"/>
        <v>CC07W-KHA01-14</v>
      </c>
      <c r="F345" s="5" t="str">
        <f t="shared" si="8"/>
        <v>CC07W-KHA01</v>
      </c>
      <c r="G345" s="26">
        <v>5052316122629</v>
      </c>
      <c r="H345" s="19">
        <v>2</v>
      </c>
      <c r="I345" s="106">
        <v>36.487200000000001</v>
      </c>
      <c r="J345" s="20">
        <v>69</v>
      </c>
      <c r="K345" s="4"/>
      <c r="L345" s="63">
        <f t="shared" si="9"/>
        <v>18.243600000000001</v>
      </c>
    </row>
    <row r="346" spans="1:12" ht="15" thickBot="1" x14ac:dyDescent="0.35">
      <c r="A346" s="5" t="s">
        <v>30</v>
      </c>
      <c r="B346" s="5" t="s">
        <v>31</v>
      </c>
      <c r="C346" s="6" t="s">
        <v>199</v>
      </c>
      <c r="D346" s="6">
        <v>16</v>
      </c>
      <c r="E346" s="5" t="str">
        <f t="shared" si="7"/>
        <v>CC07W-KHA01-16</v>
      </c>
      <c r="F346" s="5" t="str">
        <f t="shared" si="8"/>
        <v>CC07W-KHA01</v>
      </c>
      <c r="G346" s="26">
        <v>5052316122636</v>
      </c>
      <c r="H346" s="19">
        <v>7</v>
      </c>
      <c r="I346" s="106">
        <v>36.487200000000001</v>
      </c>
      <c r="J346" s="20">
        <v>69</v>
      </c>
      <c r="K346" s="4"/>
      <c r="L346" s="65">
        <f t="shared" si="9"/>
        <v>18.243600000000001</v>
      </c>
    </row>
    <row r="347" spans="1:12" x14ac:dyDescent="0.3">
      <c r="A347" s="12" t="s">
        <v>32</v>
      </c>
      <c r="B347" s="12" t="s">
        <v>33</v>
      </c>
      <c r="C347" s="13" t="s">
        <v>91</v>
      </c>
      <c r="D347" s="13" t="s">
        <v>18</v>
      </c>
      <c r="E347" s="12" t="str">
        <f t="shared" si="7"/>
        <v>CC014-BLK01-XS</v>
      </c>
      <c r="F347" s="12" t="str">
        <f t="shared" si="8"/>
        <v>CC014-BLK01</v>
      </c>
      <c r="G347" s="29">
        <v>5052316079053</v>
      </c>
      <c r="H347" s="15">
        <v>32</v>
      </c>
      <c r="I347" s="105">
        <v>22.205400000000001</v>
      </c>
      <c r="J347" s="16">
        <v>42</v>
      </c>
      <c r="K347" s="4"/>
      <c r="L347" s="63">
        <f t="shared" si="9"/>
        <v>11.1027</v>
      </c>
    </row>
    <row r="348" spans="1:12" x14ac:dyDescent="0.3">
      <c r="A348" s="5" t="s">
        <v>32</v>
      </c>
      <c r="B348" s="5" t="s">
        <v>33</v>
      </c>
      <c r="C348" s="6" t="s">
        <v>91</v>
      </c>
      <c r="D348" s="6" t="s">
        <v>11</v>
      </c>
      <c r="E348" s="5" t="str">
        <f t="shared" si="7"/>
        <v>CC014-BLK01-S</v>
      </c>
      <c r="F348" s="5" t="str">
        <f t="shared" si="8"/>
        <v>CC014-BLK01</v>
      </c>
      <c r="G348" s="26">
        <v>5052316079107</v>
      </c>
      <c r="H348" s="19">
        <v>71</v>
      </c>
      <c r="I348" s="106">
        <v>22.205400000000001</v>
      </c>
      <c r="J348" s="20">
        <v>42</v>
      </c>
      <c r="K348" s="4"/>
      <c r="L348" s="63">
        <f t="shared" si="9"/>
        <v>11.1027</v>
      </c>
    </row>
    <row r="349" spans="1:12" x14ac:dyDescent="0.3">
      <c r="A349" s="5" t="s">
        <v>32</v>
      </c>
      <c r="B349" s="5" t="s">
        <v>33</v>
      </c>
      <c r="C349" s="6" t="s">
        <v>91</v>
      </c>
      <c r="D349" s="6" t="s">
        <v>13</v>
      </c>
      <c r="E349" s="5" t="str">
        <f t="shared" si="7"/>
        <v>CC014-BLK01-M</v>
      </c>
      <c r="F349" s="5" t="str">
        <f t="shared" si="8"/>
        <v>CC014-BLK01</v>
      </c>
      <c r="G349" s="26">
        <v>5052316079152</v>
      </c>
      <c r="H349" s="19">
        <v>10</v>
      </c>
      <c r="I349" s="106">
        <v>22.205400000000001</v>
      </c>
      <c r="J349" s="20">
        <v>42</v>
      </c>
      <c r="K349" s="4"/>
      <c r="L349" s="63">
        <f t="shared" si="9"/>
        <v>11.1027</v>
      </c>
    </row>
    <row r="350" spans="1:12" x14ac:dyDescent="0.3">
      <c r="A350" s="5" t="s">
        <v>32</v>
      </c>
      <c r="B350" s="5" t="s">
        <v>33</v>
      </c>
      <c r="C350" s="6" t="s">
        <v>91</v>
      </c>
      <c r="D350" s="6" t="s">
        <v>14</v>
      </c>
      <c r="E350" s="5" t="str">
        <f t="shared" si="7"/>
        <v>CC014-BLK01-L</v>
      </c>
      <c r="F350" s="5" t="str">
        <f t="shared" si="8"/>
        <v>CC014-BLK01</v>
      </c>
      <c r="G350" s="26">
        <v>5052316079206</v>
      </c>
      <c r="H350" s="19" t="s">
        <v>25</v>
      </c>
      <c r="I350" s="106">
        <v>22.205400000000001</v>
      </c>
      <c r="J350" s="20">
        <v>42</v>
      </c>
      <c r="K350" s="4"/>
      <c r="L350" s="63">
        <f t="shared" si="9"/>
        <v>11.1027</v>
      </c>
    </row>
    <row r="351" spans="1:12" x14ac:dyDescent="0.3">
      <c r="A351" s="5" t="s">
        <v>32</v>
      </c>
      <c r="B351" s="5" t="s">
        <v>33</v>
      </c>
      <c r="C351" s="6" t="s">
        <v>91</v>
      </c>
      <c r="D351" s="6" t="s">
        <v>15</v>
      </c>
      <c r="E351" s="5" t="str">
        <f t="shared" ref="E351:E414" si="10">CONCATENATE(A351,"-",C351,"-",D351)</f>
        <v>CC014-BLK01-XL</v>
      </c>
      <c r="F351" s="5" t="str">
        <f t="shared" ref="F351:F414" si="11">CONCATENATE(A351,"-",C351)</f>
        <v>CC014-BLK01</v>
      </c>
      <c r="G351" s="26">
        <v>5052316079251</v>
      </c>
      <c r="H351" s="19" t="s">
        <v>25</v>
      </c>
      <c r="I351" s="106">
        <v>22.205400000000001</v>
      </c>
      <c r="J351" s="20">
        <v>42</v>
      </c>
      <c r="K351" s="4"/>
      <c r="L351" s="63">
        <f t="shared" si="9"/>
        <v>11.1027</v>
      </c>
    </row>
    <row r="352" spans="1:12" x14ac:dyDescent="0.3">
      <c r="A352" s="5" t="s">
        <v>32</v>
      </c>
      <c r="B352" s="5" t="s">
        <v>33</v>
      </c>
      <c r="C352" s="6" t="s">
        <v>91</v>
      </c>
      <c r="D352" s="6" t="s">
        <v>16</v>
      </c>
      <c r="E352" s="5" t="str">
        <f t="shared" si="10"/>
        <v>CC014-BLK01-XXL</v>
      </c>
      <c r="F352" s="5" t="str">
        <f t="shared" si="11"/>
        <v>CC014-BLK01</v>
      </c>
      <c r="G352" s="26">
        <v>5052316079305</v>
      </c>
      <c r="H352" s="19" t="s">
        <v>25</v>
      </c>
      <c r="I352" s="106">
        <v>22.205400000000001</v>
      </c>
      <c r="J352" s="20">
        <v>42</v>
      </c>
      <c r="K352" s="4"/>
      <c r="L352" s="63">
        <f t="shared" si="9"/>
        <v>11.1027</v>
      </c>
    </row>
    <row r="353" spans="1:12" x14ac:dyDescent="0.3">
      <c r="A353" s="5" t="s">
        <v>32</v>
      </c>
      <c r="B353" s="5" t="s">
        <v>33</v>
      </c>
      <c r="C353" s="6" t="s">
        <v>91</v>
      </c>
      <c r="D353" s="6" t="s">
        <v>17</v>
      </c>
      <c r="E353" s="5" t="str">
        <f t="shared" si="10"/>
        <v>CC014-BLK01-XXXL</v>
      </c>
      <c r="F353" s="5" t="str">
        <f t="shared" si="11"/>
        <v>CC014-BLK01</v>
      </c>
      <c r="G353" s="26">
        <v>5052316079350</v>
      </c>
      <c r="H353" s="19">
        <v>1</v>
      </c>
      <c r="I353" s="106">
        <v>22.205400000000001</v>
      </c>
      <c r="J353" s="20">
        <v>42</v>
      </c>
      <c r="K353" s="4"/>
      <c r="L353" s="63">
        <f t="shared" si="9"/>
        <v>11.1027</v>
      </c>
    </row>
    <row r="354" spans="1:12" x14ac:dyDescent="0.3">
      <c r="A354" s="5" t="s">
        <v>32</v>
      </c>
      <c r="B354" s="5" t="s">
        <v>33</v>
      </c>
      <c r="C354" s="6" t="s">
        <v>83</v>
      </c>
      <c r="D354" s="6" t="s">
        <v>18</v>
      </c>
      <c r="E354" s="5" t="str">
        <f t="shared" si="10"/>
        <v>CC014-NAV06-XS</v>
      </c>
      <c r="F354" s="5" t="str">
        <f t="shared" si="11"/>
        <v>CC014-NAV06</v>
      </c>
      <c r="G354" s="26">
        <v>5052316079077</v>
      </c>
      <c r="H354" s="19" t="s">
        <v>25</v>
      </c>
      <c r="I354" s="106">
        <v>22.205400000000001</v>
      </c>
      <c r="J354" s="20">
        <v>42</v>
      </c>
      <c r="K354" s="4"/>
      <c r="L354" s="63">
        <f t="shared" si="9"/>
        <v>11.1027</v>
      </c>
    </row>
    <row r="355" spans="1:12" x14ac:dyDescent="0.3">
      <c r="A355" s="5" t="s">
        <v>32</v>
      </c>
      <c r="B355" s="5" t="s">
        <v>33</v>
      </c>
      <c r="C355" s="6" t="s">
        <v>83</v>
      </c>
      <c r="D355" s="6" t="s">
        <v>11</v>
      </c>
      <c r="E355" s="5" t="str">
        <f t="shared" si="10"/>
        <v>CC014-NAV06-S</v>
      </c>
      <c r="F355" s="5" t="str">
        <f t="shared" si="11"/>
        <v>CC014-NAV06</v>
      </c>
      <c r="G355" s="26">
        <v>5052316079121</v>
      </c>
      <c r="H355" s="19" t="s">
        <v>25</v>
      </c>
      <c r="I355" s="106">
        <v>22.205400000000001</v>
      </c>
      <c r="J355" s="20">
        <v>42</v>
      </c>
      <c r="K355" s="4"/>
      <c r="L355" s="63">
        <f t="shared" si="9"/>
        <v>11.1027</v>
      </c>
    </row>
    <row r="356" spans="1:12" x14ac:dyDescent="0.3">
      <c r="A356" s="5" t="s">
        <v>32</v>
      </c>
      <c r="B356" s="5" t="s">
        <v>33</v>
      </c>
      <c r="C356" s="6" t="s">
        <v>83</v>
      </c>
      <c r="D356" s="6" t="s">
        <v>13</v>
      </c>
      <c r="E356" s="5" t="str">
        <f t="shared" si="10"/>
        <v>CC014-NAV06-M</v>
      </c>
      <c r="F356" s="5" t="str">
        <f t="shared" si="11"/>
        <v>CC014-NAV06</v>
      </c>
      <c r="G356" s="26">
        <v>5052316079176</v>
      </c>
      <c r="H356" s="19" t="s">
        <v>25</v>
      </c>
      <c r="I356" s="106">
        <v>22.205400000000001</v>
      </c>
      <c r="J356" s="20">
        <v>42</v>
      </c>
      <c r="K356" s="4"/>
      <c r="L356" s="63">
        <f t="shared" si="9"/>
        <v>11.1027</v>
      </c>
    </row>
    <row r="357" spans="1:12" x14ac:dyDescent="0.3">
      <c r="A357" s="5" t="s">
        <v>32</v>
      </c>
      <c r="B357" s="5" t="s">
        <v>33</v>
      </c>
      <c r="C357" s="6" t="s">
        <v>83</v>
      </c>
      <c r="D357" s="6" t="s">
        <v>14</v>
      </c>
      <c r="E357" s="5" t="str">
        <f t="shared" si="10"/>
        <v>CC014-NAV06-L</v>
      </c>
      <c r="F357" s="5" t="str">
        <f t="shared" si="11"/>
        <v>CC014-NAV06</v>
      </c>
      <c r="G357" s="26">
        <v>5052316079220</v>
      </c>
      <c r="H357" s="19">
        <v>39</v>
      </c>
      <c r="I357" s="106">
        <v>22.205400000000001</v>
      </c>
      <c r="J357" s="20">
        <v>42</v>
      </c>
      <c r="K357" s="4"/>
      <c r="L357" s="63">
        <f t="shared" si="9"/>
        <v>11.1027</v>
      </c>
    </row>
    <row r="358" spans="1:12" x14ac:dyDescent="0.3">
      <c r="A358" s="5" t="s">
        <v>32</v>
      </c>
      <c r="B358" s="5" t="s">
        <v>33</v>
      </c>
      <c r="C358" s="6" t="s">
        <v>83</v>
      </c>
      <c r="D358" s="6" t="s">
        <v>15</v>
      </c>
      <c r="E358" s="5" t="str">
        <f t="shared" si="10"/>
        <v>CC014-NAV06-XL</v>
      </c>
      <c r="F358" s="5" t="str">
        <f t="shared" si="11"/>
        <v>CC014-NAV06</v>
      </c>
      <c r="G358" s="26">
        <v>5052316079275</v>
      </c>
      <c r="H358" s="19" t="s">
        <v>25</v>
      </c>
      <c r="I358" s="106">
        <v>22.205400000000001</v>
      </c>
      <c r="J358" s="20">
        <v>42</v>
      </c>
      <c r="K358" s="4"/>
      <c r="L358" s="63">
        <f t="shared" si="9"/>
        <v>11.1027</v>
      </c>
    </row>
    <row r="359" spans="1:12" x14ac:dyDescent="0.3">
      <c r="A359" s="5" t="s">
        <v>32</v>
      </c>
      <c r="B359" s="5" t="s">
        <v>33</v>
      </c>
      <c r="C359" s="6" t="s">
        <v>83</v>
      </c>
      <c r="D359" s="6" t="s">
        <v>16</v>
      </c>
      <c r="E359" s="5" t="str">
        <f t="shared" si="10"/>
        <v>CC014-NAV06-XXL</v>
      </c>
      <c r="F359" s="5" t="str">
        <f t="shared" si="11"/>
        <v>CC014-NAV06</v>
      </c>
      <c r="G359" s="26">
        <v>5052316079329</v>
      </c>
      <c r="H359" s="19">
        <v>4</v>
      </c>
      <c r="I359" s="106">
        <v>22.205400000000001</v>
      </c>
      <c r="J359" s="20">
        <v>42</v>
      </c>
      <c r="K359" s="4"/>
      <c r="L359" s="63">
        <f t="shared" si="9"/>
        <v>11.1027</v>
      </c>
    </row>
    <row r="360" spans="1:12" x14ac:dyDescent="0.3">
      <c r="A360" s="5" t="s">
        <v>32</v>
      </c>
      <c r="B360" s="5" t="s">
        <v>33</v>
      </c>
      <c r="C360" s="6" t="s">
        <v>83</v>
      </c>
      <c r="D360" s="6" t="s">
        <v>17</v>
      </c>
      <c r="E360" s="5" t="str">
        <f t="shared" si="10"/>
        <v>CC014-NAV06-XXXL</v>
      </c>
      <c r="F360" s="5" t="str">
        <f t="shared" si="11"/>
        <v>CC014-NAV06</v>
      </c>
      <c r="G360" s="26">
        <v>5052316079374</v>
      </c>
      <c r="H360" s="19" t="s">
        <v>25</v>
      </c>
      <c r="I360" s="106">
        <v>22.205400000000001</v>
      </c>
      <c r="J360" s="20">
        <v>42</v>
      </c>
      <c r="K360" s="4"/>
      <c r="L360" s="63">
        <f t="shared" si="9"/>
        <v>11.1027</v>
      </c>
    </row>
    <row r="361" spans="1:12" x14ac:dyDescent="0.3">
      <c r="A361" s="5" t="s">
        <v>32</v>
      </c>
      <c r="B361" s="5" t="s">
        <v>33</v>
      </c>
      <c r="C361" s="6" t="s">
        <v>200</v>
      </c>
      <c r="D361" s="6" t="s">
        <v>18</v>
      </c>
      <c r="E361" s="5" t="str">
        <f t="shared" si="10"/>
        <v>CC014-RED01-XS</v>
      </c>
      <c r="F361" s="5" t="str">
        <f t="shared" si="11"/>
        <v>CC014-RED01</v>
      </c>
      <c r="G361" s="26">
        <v>5052316079084</v>
      </c>
      <c r="H361" s="19" t="s">
        <v>25</v>
      </c>
      <c r="I361" s="106">
        <v>22.205400000000001</v>
      </c>
      <c r="J361" s="20">
        <v>42</v>
      </c>
      <c r="K361" s="4"/>
      <c r="L361" s="63">
        <f t="shared" si="9"/>
        <v>11.1027</v>
      </c>
    </row>
    <row r="362" spans="1:12" x14ac:dyDescent="0.3">
      <c r="A362" s="5" t="s">
        <v>32</v>
      </c>
      <c r="B362" s="5" t="s">
        <v>33</v>
      </c>
      <c r="C362" s="6" t="s">
        <v>200</v>
      </c>
      <c r="D362" s="6" t="s">
        <v>11</v>
      </c>
      <c r="E362" s="5" t="str">
        <f t="shared" si="10"/>
        <v>CC014-RED01-S</v>
      </c>
      <c r="F362" s="5" t="str">
        <f t="shared" si="11"/>
        <v>CC014-RED01</v>
      </c>
      <c r="G362" s="26">
        <v>5052316079138</v>
      </c>
      <c r="H362" s="19" t="s">
        <v>25</v>
      </c>
      <c r="I362" s="106">
        <v>22.205400000000001</v>
      </c>
      <c r="J362" s="20">
        <v>42</v>
      </c>
      <c r="K362" s="4"/>
      <c r="L362" s="63">
        <f t="shared" si="9"/>
        <v>11.1027</v>
      </c>
    </row>
    <row r="363" spans="1:12" x14ac:dyDescent="0.3">
      <c r="A363" s="5" t="s">
        <v>32</v>
      </c>
      <c r="B363" s="5" t="s">
        <v>33</v>
      </c>
      <c r="C363" s="6" t="s">
        <v>200</v>
      </c>
      <c r="D363" s="6" t="s">
        <v>13</v>
      </c>
      <c r="E363" s="5" t="str">
        <f t="shared" si="10"/>
        <v>CC014-RED01-M</v>
      </c>
      <c r="F363" s="5" t="str">
        <f t="shared" si="11"/>
        <v>CC014-RED01</v>
      </c>
      <c r="G363" s="26">
        <v>5052316079183</v>
      </c>
      <c r="H363" s="19" t="s">
        <v>25</v>
      </c>
      <c r="I363" s="106">
        <v>22.205400000000001</v>
      </c>
      <c r="J363" s="20">
        <v>42</v>
      </c>
      <c r="K363" s="4"/>
      <c r="L363" s="63">
        <f t="shared" si="9"/>
        <v>11.1027</v>
      </c>
    </row>
    <row r="364" spans="1:12" x14ac:dyDescent="0.3">
      <c r="A364" s="5" t="s">
        <v>32</v>
      </c>
      <c r="B364" s="5" t="s">
        <v>33</v>
      </c>
      <c r="C364" s="6" t="s">
        <v>200</v>
      </c>
      <c r="D364" s="6" t="s">
        <v>14</v>
      </c>
      <c r="E364" s="5" t="str">
        <f t="shared" si="10"/>
        <v>CC014-RED01-L</v>
      </c>
      <c r="F364" s="5" t="str">
        <f t="shared" si="11"/>
        <v>CC014-RED01</v>
      </c>
      <c r="G364" s="26">
        <v>5052316079237</v>
      </c>
      <c r="H364" s="19" t="s">
        <v>25</v>
      </c>
      <c r="I364" s="106">
        <v>22.205400000000001</v>
      </c>
      <c r="J364" s="20">
        <v>42</v>
      </c>
      <c r="K364" s="4"/>
      <c r="L364" s="63">
        <f t="shared" si="9"/>
        <v>11.1027</v>
      </c>
    </row>
    <row r="365" spans="1:12" x14ac:dyDescent="0.3">
      <c r="A365" s="5" t="s">
        <v>32</v>
      </c>
      <c r="B365" s="5" t="s">
        <v>33</v>
      </c>
      <c r="C365" s="6" t="s">
        <v>200</v>
      </c>
      <c r="D365" s="6" t="s">
        <v>15</v>
      </c>
      <c r="E365" s="5" t="str">
        <f t="shared" si="10"/>
        <v>CC014-RED01-XL</v>
      </c>
      <c r="F365" s="5" t="str">
        <f t="shared" si="11"/>
        <v>CC014-RED01</v>
      </c>
      <c r="G365" s="26">
        <v>5052316079282</v>
      </c>
      <c r="H365" s="19" t="s">
        <v>25</v>
      </c>
      <c r="I365" s="106">
        <v>22.205400000000001</v>
      </c>
      <c r="J365" s="20">
        <v>42</v>
      </c>
      <c r="K365" s="4"/>
      <c r="L365" s="63">
        <f t="shared" si="9"/>
        <v>11.1027</v>
      </c>
    </row>
    <row r="366" spans="1:12" x14ac:dyDescent="0.3">
      <c r="A366" s="5" t="s">
        <v>32</v>
      </c>
      <c r="B366" s="5" t="s">
        <v>33</v>
      </c>
      <c r="C366" s="6" t="s">
        <v>200</v>
      </c>
      <c r="D366" s="6" t="s">
        <v>16</v>
      </c>
      <c r="E366" s="5" t="str">
        <f t="shared" si="10"/>
        <v>CC014-RED01-XXL</v>
      </c>
      <c r="F366" s="5" t="str">
        <f t="shared" si="11"/>
        <v>CC014-RED01</v>
      </c>
      <c r="G366" s="26">
        <v>5052316079336</v>
      </c>
      <c r="H366" s="19" t="s">
        <v>25</v>
      </c>
      <c r="I366" s="106">
        <v>22.205400000000001</v>
      </c>
      <c r="J366" s="20">
        <v>42</v>
      </c>
      <c r="K366" s="4"/>
      <c r="L366" s="63">
        <f t="shared" ref="L366:L398" si="12">I366/2</f>
        <v>11.1027</v>
      </c>
    </row>
    <row r="367" spans="1:12" x14ac:dyDescent="0.3">
      <c r="A367" s="5" t="s">
        <v>32</v>
      </c>
      <c r="B367" s="5" t="s">
        <v>33</v>
      </c>
      <c r="C367" s="6" t="s">
        <v>200</v>
      </c>
      <c r="D367" s="6" t="s">
        <v>17</v>
      </c>
      <c r="E367" s="5" t="str">
        <f t="shared" si="10"/>
        <v>CC014-RED01-XXXL</v>
      </c>
      <c r="F367" s="5" t="str">
        <f t="shared" si="11"/>
        <v>CC014-RED01</v>
      </c>
      <c r="G367" s="26">
        <v>5052316079381</v>
      </c>
      <c r="H367" s="19">
        <v>3</v>
      </c>
      <c r="I367" s="106">
        <v>22.205400000000001</v>
      </c>
      <c r="J367" s="20">
        <v>42</v>
      </c>
      <c r="K367" s="4"/>
      <c r="L367" s="63">
        <f t="shared" si="12"/>
        <v>11.1027</v>
      </c>
    </row>
    <row r="368" spans="1:12" x14ac:dyDescent="0.3">
      <c r="A368" s="5" t="s">
        <v>32</v>
      </c>
      <c r="B368" s="5" t="s">
        <v>33</v>
      </c>
      <c r="C368" s="6" t="s">
        <v>141</v>
      </c>
      <c r="D368" s="6" t="s">
        <v>18</v>
      </c>
      <c r="E368" s="5" t="str">
        <f t="shared" si="10"/>
        <v>CC014-WHI01-XS</v>
      </c>
      <c r="F368" s="5" t="str">
        <f t="shared" si="11"/>
        <v>CC014-WHI01</v>
      </c>
      <c r="G368" s="26">
        <v>5052316079091</v>
      </c>
      <c r="H368" s="19">
        <v>18</v>
      </c>
      <c r="I368" s="106">
        <v>22.205400000000001</v>
      </c>
      <c r="J368" s="20">
        <v>42</v>
      </c>
      <c r="K368" s="4"/>
      <c r="L368" s="63">
        <f t="shared" si="12"/>
        <v>11.1027</v>
      </c>
    </row>
    <row r="369" spans="1:12" x14ac:dyDescent="0.3">
      <c r="A369" s="5" t="s">
        <v>32</v>
      </c>
      <c r="B369" s="5" t="s">
        <v>33</v>
      </c>
      <c r="C369" s="6" t="s">
        <v>141</v>
      </c>
      <c r="D369" s="6" t="s">
        <v>11</v>
      </c>
      <c r="E369" s="5" t="str">
        <f t="shared" si="10"/>
        <v>CC014-WHI01-S</v>
      </c>
      <c r="F369" s="5" t="str">
        <f t="shared" si="11"/>
        <v>CC014-WHI01</v>
      </c>
      <c r="G369" s="26">
        <v>5052316079145</v>
      </c>
      <c r="H369" s="19">
        <v>12</v>
      </c>
      <c r="I369" s="106">
        <v>22.205400000000001</v>
      </c>
      <c r="J369" s="20">
        <v>42</v>
      </c>
      <c r="K369" s="4"/>
      <c r="L369" s="63">
        <f t="shared" si="12"/>
        <v>11.1027</v>
      </c>
    </row>
    <row r="370" spans="1:12" x14ac:dyDescent="0.3">
      <c r="A370" s="5" t="s">
        <v>32</v>
      </c>
      <c r="B370" s="5" t="s">
        <v>33</v>
      </c>
      <c r="C370" s="6" t="s">
        <v>141</v>
      </c>
      <c r="D370" s="6" t="s">
        <v>13</v>
      </c>
      <c r="E370" s="5" t="str">
        <f t="shared" si="10"/>
        <v>CC014-WHI01-M</v>
      </c>
      <c r="F370" s="5" t="str">
        <f t="shared" si="11"/>
        <v>CC014-WHI01</v>
      </c>
      <c r="G370" s="26">
        <v>5052316079190</v>
      </c>
      <c r="H370" s="19" t="s">
        <v>25</v>
      </c>
      <c r="I370" s="106">
        <v>22.205400000000001</v>
      </c>
      <c r="J370" s="20">
        <v>42</v>
      </c>
      <c r="K370" s="4"/>
      <c r="L370" s="63">
        <f t="shared" si="12"/>
        <v>11.1027</v>
      </c>
    </row>
    <row r="371" spans="1:12" x14ac:dyDescent="0.3">
      <c r="A371" s="5" t="s">
        <v>32</v>
      </c>
      <c r="B371" s="5" t="s">
        <v>33</v>
      </c>
      <c r="C371" s="6" t="s">
        <v>141</v>
      </c>
      <c r="D371" s="6" t="s">
        <v>14</v>
      </c>
      <c r="E371" s="5" t="str">
        <f t="shared" si="10"/>
        <v>CC014-WHI01-L</v>
      </c>
      <c r="F371" s="5" t="str">
        <f t="shared" si="11"/>
        <v>CC014-WHI01</v>
      </c>
      <c r="G371" s="26">
        <v>5052316079244</v>
      </c>
      <c r="H371" s="19" t="s">
        <v>25</v>
      </c>
      <c r="I371" s="106">
        <v>22.205400000000001</v>
      </c>
      <c r="J371" s="20">
        <v>42</v>
      </c>
      <c r="K371" s="4"/>
      <c r="L371" s="63">
        <f t="shared" si="12"/>
        <v>11.1027</v>
      </c>
    </row>
    <row r="372" spans="1:12" x14ac:dyDescent="0.3">
      <c r="A372" s="5" t="s">
        <v>32</v>
      </c>
      <c r="B372" s="5" t="s">
        <v>33</v>
      </c>
      <c r="C372" s="6" t="s">
        <v>141</v>
      </c>
      <c r="D372" s="6" t="s">
        <v>15</v>
      </c>
      <c r="E372" s="5" t="str">
        <f t="shared" si="10"/>
        <v>CC014-WHI01-XL</v>
      </c>
      <c r="F372" s="5" t="str">
        <f t="shared" si="11"/>
        <v>CC014-WHI01</v>
      </c>
      <c r="G372" s="26">
        <v>5052316079299</v>
      </c>
      <c r="H372" s="19" t="s">
        <v>25</v>
      </c>
      <c r="I372" s="106">
        <v>22.205400000000001</v>
      </c>
      <c r="J372" s="20">
        <v>42</v>
      </c>
      <c r="K372" s="4"/>
      <c r="L372" s="63">
        <f t="shared" si="12"/>
        <v>11.1027</v>
      </c>
    </row>
    <row r="373" spans="1:12" x14ac:dyDescent="0.3">
      <c r="A373" s="5" t="s">
        <v>32</v>
      </c>
      <c r="B373" s="5" t="s">
        <v>33</v>
      </c>
      <c r="C373" s="6" t="s">
        <v>141</v>
      </c>
      <c r="D373" s="6" t="s">
        <v>16</v>
      </c>
      <c r="E373" s="5" t="str">
        <f t="shared" si="10"/>
        <v>CC014-WHI01-XXL</v>
      </c>
      <c r="F373" s="5" t="str">
        <f t="shared" si="11"/>
        <v>CC014-WHI01</v>
      </c>
      <c r="G373" s="26">
        <v>5052316079343</v>
      </c>
      <c r="H373" s="19">
        <v>27</v>
      </c>
      <c r="I373" s="106">
        <v>22.205400000000001</v>
      </c>
      <c r="J373" s="20">
        <v>42</v>
      </c>
      <c r="K373" s="4"/>
      <c r="L373" s="63">
        <f t="shared" si="12"/>
        <v>11.1027</v>
      </c>
    </row>
    <row r="374" spans="1:12" ht="15" thickBot="1" x14ac:dyDescent="0.35">
      <c r="A374" s="22" t="s">
        <v>32</v>
      </c>
      <c r="B374" s="22" t="s">
        <v>33</v>
      </c>
      <c r="C374" s="23" t="s">
        <v>141</v>
      </c>
      <c r="D374" s="23" t="s">
        <v>17</v>
      </c>
      <c r="E374" s="22" t="str">
        <f t="shared" si="10"/>
        <v>CC014-WHI01-XXXL</v>
      </c>
      <c r="F374" s="22" t="str">
        <f t="shared" si="11"/>
        <v>CC014-WHI01</v>
      </c>
      <c r="G374" s="27">
        <v>5052316079398</v>
      </c>
      <c r="H374" s="28" t="s">
        <v>25</v>
      </c>
      <c r="I374" s="104">
        <v>22.205400000000001</v>
      </c>
      <c r="J374" s="25">
        <v>42</v>
      </c>
      <c r="K374" s="4"/>
      <c r="L374" s="63">
        <f t="shared" si="12"/>
        <v>11.1027</v>
      </c>
    </row>
    <row r="375" spans="1:12" x14ac:dyDescent="0.3">
      <c r="A375" s="12" t="s">
        <v>34</v>
      </c>
      <c r="B375" s="12" t="s">
        <v>35</v>
      </c>
      <c r="C375" s="13" t="s">
        <v>91</v>
      </c>
      <c r="D375" s="13">
        <v>6</v>
      </c>
      <c r="E375" s="12" t="str">
        <f t="shared" si="10"/>
        <v>CC014W-BLK01-6</v>
      </c>
      <c r="F375" s="12" t="str">
        <f t="shared" si="11"/>
        <v>CC014W-BLK01</v>
      </c>
      <c r="G375" s="29">
        <v>5052316079404</v>
      </c>
      <c r="H375" s="15">
        <v>5</v>
      </c>
      <c r="I375" s="105">
        <v>22.205400000000001</v>
      </c>
      <c r="J375" s="16">
        <v>42</v>
      </c>
      <c r="K375" s="4"/>
      <c r="L375" s="64">
        <f t="shared" si="12"/>
        <v>11.1027</v>
      </c>
    </row>
    <row r="376" spans="1:12" x14ac:dyDescent="0.3">
      <c r="A376" s="5" t="s">
        <v>34</v>
      </c>
      <c r="B376" s="5" t="s">
        <v>35</v>
      </c>
      <c r="C376" s="6" t="s">
        <v>91</v>
      </c>
      <c r="D376" s="6">
        <v>8</v>
      </c>
      <c r="E376" s="5" t="str">
        <f t="shared" si="10"/>
        <v>CC014W-BLK01-8</v>
      </c>
      <c r="F376" s="5" t="str">
        <f t="shared" si="11"/>
        <v>CC014W-BLK01</v>
      </c>
      <c r="G376" s="26">
        <v>5052316079459</v>
      </c>
      <c r="H376" s="19">
        <v>24</v>
      </c>
      <c r="I376" s="106">
        <v>22.205400000000001</v>
      </c>
      <c r="J376" s="20">
        <v>42</v>
      </c>
      <c r="K376" s="4"/>
      <c r="L376" s="63">
        <f t="shared" si="12"/>
        <v>11.1027</v>
      </c>
    </row>
    <row r="377" spans="1:12" x14ac:dyDescent="0.3">
      <c r="A377" s="5" t="s">
        <v>34</v>
      </c>
      <c r="B377" s="5" t="s">
        <v>35</v>
      </c>
      <c r="C377" s="6" t="s">
        <v>91</v>
      </c>
      <c r="D377" s="6">
        <v>10</v>
      </c>
      <c r="E377" s="5" t="str">
        <f t="shared" si="10"/>
        <v>CC014W-BLK01-10</v>
      </c>
      <c r="F377" s="5" t="str">
        <f t="shared" si="11"/>
        <v>CC014W-BLK01</v>
      </c>
      <c r="G377" s="26">
        <v>5052316079503</v>
      </c>
      <c r="H377" s="19">
        <v>44</v>
      </c>
      <c r="I377" s="106">
        <v>22.205400000000001</v>
      </c>
      <c r="J377" s="20">
        <v>42</v>
      </c>
      <c r="K377" s="4"/>
      <c r="L377" s="63">
        <f t="shared" si="12"/>
        <v>11.1027</v>
      </c>
    </row>
    <row r="378" spans="1:12" x14ac:dyDescent="0.3">
      <c r="A378" s="5" t="s">
        <v>34</v>
      </c>
      <c r="B378" s="5" t="s">
        <v>35</v>
      </c>
      <c r="C378" s="6" t="s">
        <v>91</v>
      </c>
      <c r="D378" s="6">
        <v>12</v>
      </c>
      <c r="E378" s="5" t="str">
        <f t="shared" si="10"/>
        <v>CC014W-BLK01-12</v>
      </c>
      <c r="F378" s="5" t="str">
        <f t="shared" si="11"/>
        <v>CC014W-BLK01</v>
      </c>
      <c r="G378" s="26">
        <v>5052316079558</v>
      </c>
      <c r="H378" s="19">
        <v>50</v>
      </c>
      <c r="I378" s="106">
        <v>22.205400000000001</v>
      </c>
      <c r="J378" s="20">
        <v>42</v>
      </c>
      <c r="K378" s="4"/>
      <c r="L378" s="63">
        <f t="shared" si="12"/>
        <v>11.1027</v>
      </c>
    </row>
    <row r="379" spans="1:12" x14ac:dyDescent="0.3">
      <c r="A379" s="5" t="s">
        <v>34</v>
      </c>
      <c r="B379" s="5" t="s">
        <v>35</v>
      </c>
      <c r="C379" s="6" t="s">
        <v>91</v>
      </c>
      <c r="D379" s="6">
        <v>14</v>
      </c>
      <c r="E379" s="5" t="str">
        <f t="shared" si="10"/>
        <v>CC014W-BLK01-14</v>
      </c>
      <c r="F379" s="5" t="str">
        <f t="shared" si="11"/>
        <v>CC014W-BLK01</v>
      </c>
      <c r="G379" s="26">
        <v>5052316079602</v>
      </c>
      <c r="H379" s="19">
        <v>47</v>
      </c>
      <c r="I379" s="106">
        <v>22.205400000000001</v>
      </c>
      <c r="J379" s="20">
        <v>42</v>
      </c>
      <c r="K379" s="4"/>
      <c r="L379" s="63">
        <f t="shared" si="12"/>
        <v>11.1027</v>
      </c>
    </row>
    <row r="380" spans="1:12" x14ac:dyDescent="0.3">
      <c r="A380" s="5" t="s">
        <v>34</v>
      </c>
      <c r="B380" s="5" t="s">
        <v>35</v>
      </c>
      <c r="C380" s="6" t="s">
        <v>91</v>
      </c>
      <c r="D380" s="6">
        <v>16</v>
      </c>
      <c r="E380" s="5" t="str">
        <f t="shared" si="10"/>
        <v>CC014W-BLK01-16</v>
      </c>
      <c r="F380" s="5" t="str">
        <f t="shared" si="11"/>
        <v>CC014W-BLK01</v>
      </c>
      <c r="G380" s="26">
        <v>5052316079657</v>
      </c>
      <c r="H380" s="19">
        <v>38</v>
      </c>
      <c r="I380" s="106">
        <v>22.205400000000001</v>
      </c>
      <c r="J380" s="20">
        <v>42</v>
      </c>
      <c r="K380" s="4"/>
      <c r="L380" s="63">
        <f t="shared" si="12"/>
        <v>11.1027</v>
      </c>
    </row>
    <row r="381" spans="1:12" x14ac:dyDescent="0.3">
      <c r="A381" s="5" t="s">
        <v>34</v>
      </c>
      <c r="B381" s="5" t="s">
        <v>35</v>
      </c>
      <c r="C381" s="6" t="s">
        <v>83</v>
      </c>
      <c r="D381" s="6">
        <v>6</v>
      </c>
      <c r="E381" s="5" t="str">
        <f t="shared" si="10"/>
        <v>CC014W-NAV06-6</v>
      </c>
      <c r="F381" s="5" t="str">
        <f t="shared" si="11"/>
        <v>CC014W-NAV06</v>
      </c>
      <c r="G381" s="26">
        <v>5052316079428</v>
      </c>
      <c r="H381" s="19">
        <v>6</v>
      </c>
      <c r="I381" s="106">
        <v>22.205400000000001</v>
      </c>
      <c r="J381" s="20">
        <v>42</v>
      </c>
      <c r="K381" s="4"/>
      <c r="L381" s="63">
        <f t="shared" si="12"/>
        <v>11.1027</v>
      </c>
    </row>
    <row r="382" spans="1:12" x14ac:dyDescent="0.3">
      <c r="A382" s="5" t="s">
        <v>34</v>
      </c>
      <c r="B382" s="5" t="s">
        <v>35</v>
      </c>
      <c r="C382" s="6" t="s">
        <v>83</v>
      </c>
      <c r="D382" s="6">
        <v>8</v>
      </c>
      <c r="E382" s="5" t="str">
        <f t="shared" si="10"/>
        <v>CC014W-NAV06-8</v>
      </c>
      <c r="F382" s="5" t="str">
        <f t="shared" si="11"/>
        <v>CC014W-NAV06</v>
      </c>
      <c r="G382" s="26">
        <v>5052316079473</v>
      </c>
      <c r="H382" s="19">
        <v>11</v>
      </c>
      <c r="I382" s="106">
        <v>22.205400000000001</v>
      </c>
      <c r="J382" s="20">
        <v>42</v>
      </c>
      <c r="K382" s="4"/>
      <c r="L382" s="63">
        <f t="shared" si="12"/>
        <v>11.1027</v>
      </c>
    </row>
    <row r="383" spans="1:12" x14ac:dyDescent="0.3">
      <c r="A383" s="5" t="s">
        <v>34</v>
      </c>
      <c r="B383" s="5" t="s">
        <v>35</v>
      </c>
      <c r="C383" s="6" t="s">
        <v>83</v>
      </c>
      <c r="D383" s="6">
        <v>10</v>
      </c>
      <c r="E383" s="5" t="str">
        <f t="shared" si="10"/>
        <v>CC014W-NAV06-10</v>
      </c>
      <c r="F383" s="5" t="str">
        <f t="shared" si="11"/>
        <v>CC014W-NAV06</v>
      </c>
      <c r="G383" s="26">
        <v>5052316079527</v>
      </c>
      <c r="H383" s="19" t="s">
        <v>25</v>
      </c>
      <c r="I383" s="106">
        <v>22.205400000000001</v>
      </c>
      <c r="J383" s="20">
        <v>42</v>
      </c>
      <c r="K383" s="4"/>
      <c r="L383" s="63">
        <f t="shared" si="12"/>
        <v>11.1027</v>
      </c>
    </row>
    <row r="384" spans="1:12" x14ac:dyDescent="0.3">
      <c r="A384" s="5" t="s">
        <v>34</v>
      </c>
      <c r="B384" s="5" t="s">
        <v>35</v>
      </c>
      <c r="C384" s="6" t="s">
        <v>83</v>
      </c>
      <c r="D384" s="6">
        <v>12</v>
      </c>
      <c r="E384" s="5" t="str">
        <f t="shared" si="10"/>
        <v>CC014W-NAV06-12</v>
      </c>
      <c r="F384" s="5" t="str">
        <f t="shared" si="11"/>
        <v>CC014W-NAV06</v>
      </c>
      <c r="G384" s="26">
        <v>5052316079572</v>
      </c>
      <c r="H384" s="19">
        <v>5</v>
      </c>
      <c r="I384" s="106">
        <v>22.205400000000001</v>
      </c>
      <c r="J384" s="20">
        <v>42</v>
      </c>
      <c r="K384" s="4"/>
      <c r="L384" s="63">
        <f t="shared" si="12"/>
        <v>11.1027</v>
      </c>
    </row>
    <row r="385" spans="1:12" x14ac:dyDescent="0.3">
      <c r="A385" s="5" t="s">
        <v>34</v>
      </c>
      <c r="B385" s="5" t="s">
        <v>35</v>
      </c>
      <c r="C385" s="6" t="s">
        <v>83</v>
      </c>
      <c r="D385" s="6">
        <v>14</v>
      </c>
      <c r="E385" s="5" t="str">
        <f t="shared" si="10"/>
        <v>CC014W-NAV06-14</v>
      </c>
      <c r="F385" s="5" t="str">
        <f t="shared" si="11"/>
        <v>CC014W-NAV06</v>
      </c>
      <c r="G385" s="26">
        <v>5052316079626</v>
      </c>
      <c r="H385" s="19">
        <v>1</v>
      </c>
      <c r="I385" s="106">
        <v>22.205400000000001</v>
      </c>
      <c r="J385" s="20">
        <v>42</v>
      </c>
      <c r="K385" s="4"/>
      <c r="L385" s="63">
        <f t="shared" si="12"/>
        <v>11.1027</v>
      </c>
    </row>
    <row r="386" spans="1:12" x14ac:dyDescent="0.3">
      <c r="A386" s="5" t="s">
        <v>34</v>
      </c>
      <c r="B386" s="5" t="s">
        <v>35</v>
      </c>
      <c r="C386" s="6" t="s">
        <v>83</v>
      </c>
      <c r="D386" s="6">
        <v>16</v>
      </c>
      <c r="E386" s="5" t="str">
        <f t="shared" si="10"/>
        <v>CC014W-NAV06-16</v>
      </c>
      <c r="F386" s="5" t="str">
        <f t="shared" si="11"/>
        <v>CC014W-NAV06</v>
      </c>
      <c r="G386" s="26">
        <v>5052316079671</v>
      </c>
      <c r="H386" s="19" t="s">
        <v>25</v>
      </c>
      <c r="I386" s="106">
        <v>22.205400000000001</v>
      </c>
      <c r="J386" s="20">
        <v>42</v>
      </c>
      <c r="K386" s="4"/>
      <c r="L386" s="63">
        <f t="shared" si="12"/>
        <v>11.1027</v>
      </c>
    </row>
    <row r="387" spans="1:12" x14ac:dyDescent="0.3">
      <c r="A387" s="5" t="s">
        <v>34</v>
      </c>
      <c r="B387" s="5" t="s">
        <v>35</v>
      </c>
      <c r="C387" s="6" t="s">
        <v>200</v>
      </c>
      <c r="D387" s="6">
        <v>6</v>
      </c>
      <c r="E387" s="5" t="str">
        <f t="shared" si="10"/>
        <v>CC014W-RED01-6</v>
      </c>
      <c r="F387" s="5" t="str">
        <f t="shared" si="11"/>
        <v>CC014W-RED01</v>
      </c>
      <c r="G387" s="26">
        <v>5052316079435</v>
      </c>
      <c r="H387" s="19">
        <v>4</v>
      </c>
      <c r="I387" s="106">
        <v>22.205400000000001</v>
      </c>
      <c r="J387" s="20">
        <v>42</v>
      </c>
      <c r="K387" s="4"/>
      <c r="L387" s="63">
        <f t="shared" si="12"/>
        <v>11.1027</v>
      </c>
    </row>
    <row r="388" spans="1:12" x14ac:dyDescent="0.3">
      <c r="A388" s="5" t="s">
        <v>34</v>
      </c>
      <c r="B388" s="5" t="s">
        <v>35</v>
      </c>
      <c r="C388" s="6" t="s">
        <v>200</v>
      </c>
      <c r="D388" s="6">
        <v>8</v>
      </c>
      <c r="E388" s="5" t="str">
        <f t="shared" si="10"/>
        <v>CC014W-RED01-8</v>
      </c>
      <c r="F388" s="5" t="str">
        <f t="shared" si="11"/>
        <v>CC014W-RED01</v>
      </c>
      <c r="G388" s="26">
        <v>5052316079480</v>
      </c>
      <c r="H388" s="19">
        <v>6</v>
      </c>
      <c r="I388" s="106">
        <v>22.205400000000001</v>
      </c>
      <c r="J388" s="20">
        <v>42</v>
      </c>
      <c r="K388" s="4"/>
      <c r="L388" s="63">
        <f t="shared" si="12"/>
        <v>11.1027</v>
      </c>
    </row>
    <row r="389" spans="1:12" x14ac:dyDescent="0.3">
      <c r="A389" s="5" t="s">
        <v>34</v>
      </c>
      <c r="B389" s="5" t="s">
        <v>35</v>
      </c>
      <c r="C389" s="6" t="s">
        <v>200</v>
      </c>
      <c r="D389" s="6">
        <v>10</v>
      </c>
      <c r="E389" s="5" t="str">
        <f t="shared" si="10"/>
        <v>CC014W-RED01-10</v>
      </c>
      <c r="F389" s="5" t="str">
        <f t="shared" si="11"/>
        <v>CC014W-RED01</v>
      </c>
      <c r="G389" s="26">
        <v>5052316079534</v>
      </c>
      <c r="H389" s="19">
        <v>24</v>
      </c>
      <c r="I389" s="106">
        <v>22.205400000000001</v>
      </c>
      <c r="J389" s="20">
        <v>42</v>
      </c>
      <c r="K389" s="4"/>
      <c r="L389" s="63">
        <f t="shared" si="12"/>
        <v>11.1027</v>
      </c>
    </row>
    <row r="390" spans="1:12" x14ac:dyDescent="0.3">
      <c r="A390" s="5" t="s">
        <v>34</v>
      </c>
      <c r="B390" s="5" t="s">
        <v>35</v>
      </c>
      <c r="C390" s="6" t="s">
        <v>200</v>
      </c>
      <c r="D390" s="6">
        <v>12</v>
      </c>
      <c r="E390" s="5" t="str">
        <f t="shared" si="10"/>
        <v>CC014W-RED01-12</v>
      </c>
      <c r="F390" s="5" t="str">
        <f t="shared" si="11"/>
        <v>CC014W-RED01</v>
      </c>
      <c r="G390" s="26">
        <v>5052316079589</v>
      </c>
      <c r="H390" s="19">
        <v>29</v>
      </c>
      <c r="I390" s="106">
        <v>22.205400000000001</v>
      </c>
      <c r="J390" s="20">
        <v>42</v>
      </c>
      <c r="K390" s="4"/>
      <c r="L390" s="63">
        <f t="shared" si="12"/>
        <v>11.1027</v>
      </c>
    </row>
    <row r="391" spans="1:12" x14ac:dyDescent="0.3">
      <c r="A391" s="5" t="s">
        <v>34</v>
      </c>
      <c r="B391" s="5" t="s">
        <v>35</v>
      </c>
      <c r="C391" s="6" t="s">
        <v>200</v>
      </c>
      <c r="D391" s="6">
        <v>14</v>
      </c>
      <c r="E391" s="5" t="str">
        <f t="shared" si="10"/>
        <v>CC014W-RED01-14</v>
      </c>
      <c r="F391" s="5" t="str">
        <f t="shared" si="11"/>
        <v>CC014W-RED01</v>
      </c>
      <c r="G391" s="26">
        <v>5052316079633</v>
      </c>
      <c r="H391" s="19">
        <v>28</v>
      </c>
      <c r="I391" s="106">
        <v>22.205400000000001</v>
      </c>
      <c r="J391" s="20">
        <v>42</v>
      </c>
      <c r="K391" s="4"/>
      <c r="L391" s="63">
        <f t="shared" si="12"/>
        <v>11.1027</v>
      </c>
    </row>
    <row r="392" spans="1:12" x14ac:dyDescent="0.3">
      <c r="A392" s="5" t="s">
        <v>34</v>
      </c>
      <c r="B392" s="5" t="s">
        <v>35</v>
      </c>
      <c r="C392" s="6" t="s">
        <v>200</v>
      </c>
      <c r="D392" s="6">
        <v>16</v>
      </c>
      <c r="E392" s="5" t="str">
        <f t="shared" si="10"/>
        <v>CC014W-RED01-16</v>
      </c>
      <c r="F392" s="5" t="str">
        <f t="shared" si="11"/>
        <v>CC014W-RED01</v>
      </c>
      <c r="G392" s="26">
        <v>5052316079688</v>
      </c>
      <c r="H392" s="19">
        <v>8</v>
      </c>
      <c r="I392" s="106">
        <v>22.205400000000001</v>
      </c>
      <c r="J392" s="20">
        <v>42</v>
      </c>
      <c r="K392" s="4"/>
      <c r="L392" s="63">
        <f t="shared" si="12"/>
        <v>11.1027</v>
      </c>
    </row>
    <row r="393" spans="1:12" x14ac:dyDescent="0.3">
      <c r="A393" s="5" t="s">
        <v>34</v>
      </c>
      <c r="B393" s="5" t="s">
        <v>35</v>
      </c>
      <c r="C393" s="6" t="s">
        <v>141</v>
      </c>
      <c r="D393" s="6">
        <v>6</v>
      </c>
      <c r="E393" s="5" t="str">
        <f t="shared" si="10"/>
        <v>CC014W-WHI01-6</v>
      </c>
      <c r="F393" s="5" t="str">
        <f t="shared" si="11"/>
        <v>CC014W-WHI01</v>
      </c>
      <c r="G393" s="26">
        <v>5052316079442</v>
      </c>
      <c r="H393" s="19" t="s">
        <v>25</v>
      </c>
      <c r="I393" s="106">
        <v>22.205400000000001</v>
      </c>
      <c r="J393" s="20">
        <v>42</v>
      </c>
      <c r="K393" s="4"/>
      <c r="L393" s="63">
        <f t="shared" si="12"/>
        <v>11.1027</v>
      </c>
    </row>
    <row r="394" spans="1:12" x14ac:dyDescent="0.3">
      <c r="A394" s="5" t="s">
        <v>34</v>
      </c>
      <c r="B394" s="5" t="s">
        <v>35</v>
      </c>
      <c r="C394" s="6" t="s">
        <v>141</v>
      </c>
      <c r="D394" s="6">
        <v>8</v>
      </c>
      <c r="E394" s="5" t="str">
        <f t="shared" si="10"/>
        <v>CC014W-WHI01-8</v>
      </c>
      <c r="F394" s="5" t="str">
        <f t="shared" si="11"/>
        <v>CC014W-WHI01</v>
      </c>
      <c r="G394" s="26">
        <v>5052316079497</v>
      </c>
      <c r="H394" s="19" t="s">
        <v>25</v>
      </c>
      <c r="I394" s="106">
        <v>22.205400000000001</v>
      </c>
      <c r="J394" s="20">
        <v>42</v>
      </c>
      <c r="K394" s="4"/>
      <c r="L394" s="63">
        <f t="shared" si="12"/>
        <v>11.1027</v>
      </c>
    </row>
    <row r="395" spans="1:12" x14ac:dyDescent="0.3">
      <c r="A395" s="5" t="s">
        <v>34</v>
      </c>
      <c r="B395" s="5" t="s">
        <v>35</v>
      </c>
      <c r="C395" s="6" t="s">
        <v>141</v>
      </c>
      <c r="D395" s="6">
        <v>10</v>
      </c>
      <c r="E395" s="5" t="str">
        <f t="shared" si="10"/>
        <v>CC014W-WHI01-10</v>
      </c>
      <c r="F395" s="5" t="str">
        <f t="shared" si="11"/>
        <v>CC014W-WHI01</v>
      </c>
      <c r="G395" s="26">
        <v>5052316079541</v>
      </c>
      <c r="H395" s="19" t="s">
        <v>25</v>
      </c>
      <c r="I395" s="106">
        <v>22.205400000000001</v>
      </c>
      <c r="J395" s="20">
        <v>42</v>
      </c>
      <c r="K395" s="4"/>
      <c r="L395" s="63">
        <f t="shared" si="12"/>
        <v>11.1027</v>
      </c>
    </row>
    <row r="396" spans="1:12" x14ac:dyDescent="0.3">
      <c r="A396" s="5" t="s">
        <v>34</v>
      </c>
      <c r="B396" s="5" t="s">
        <v>35</v>
      </c>
      <c r="C396" s="6" t="s">
        <v>141</v>
      </c>
      <c r="D396" s="6">
        <v>12</v>
      </c>
      <c r="E396" s="5" t="str">
        <f t="shared" si="10"/>
        <v>CC014W-WHI01-12</v>
      </c>
      <c r="F396" s="5" t="str">
        <f t="shared" si="11"/>
        <v>CC014W-WHI01</v>
      </c>
      <c r="G396" s="26">
        <v>5052316079596</v>
      </c>
      <c r="H396" s="19">
        <v>3</v>
      </c>
      <c r="I396" s="106">
        <v>22.205400000000001</v>
      </c>
      <c r="J396" s="20">
        <v>42</v>
      </c>
      <c r="K396" s="4"/>
      <c r="L396" s="63">
        <f t="shared" si="12"/>
        <v>11.1027</v>
      </c>
    </row>
    <row r="397" spans="1:12" x14ac:dyDescent="0.3">
      <c r="A397" s="5" t="s">
        <v>34</v>
      </c>
      <c r="B397" s="5" t="s">
        <v>35</v>
      </c>
      <c r="C397" s="6" t="s">
        <v>141</v>
      </c>
      <c r="D397" s="6">
        <v>14</v>
      </c>
      <c r="E397" s="5" t="str">
        <f t="shared" si="10"/>
        <v>CC014W-WHI01-14</v>
      </c>
      <c r="F397" s="5" t="str">
        <f t="shared" si="11"/>
        <v>CC014W-WHI01</v>
      </c>
      <c r="G397" s="26">
        <v>5052316079640</v>
      </c>
      <c r="H397" s="19">
        <v>18</v>
      </c>
      <c r="I397" s="106">
        <v>22.205400000000001</v>
      </c>
      <c r="J397" s="20">
        <v>42</v>
      </c>
      <c r="K397" s="4"/>
      <c r="L397" s="63">
        <f t="shared" si="12"/>
        <v>11.1027</v>
      </c>
    </row>
    <row r="398" spans="1:12" ht="15" thickBot="1" x14ac:dyDescent="0.35">
      <c r="A398" s="5" t="s">
        <v>34</v>
      </c>
      <c r="B398" s="5" t="s">
        <v>35</v>
      </c>
      <c r="C398" s="6" t="s">
        <v>141</v>
      </c>
      <c r="D398" s="6">
        <v>16</v>
      </c>
      <c r="E398" s="5" t="str">
        <f t="shared" si="10"/>
        <v>CC014W-WHI01-16</v>
      </c>
      <c r="F398" s="5" t="str">
        <f t="shared" si="11"/>
        <v>CC014W-WHI01</v>
      </c>
      <c r="G398" s="26">
        <v>5052316079695</v>
      </c>
      <c r="H398" s="19">
        <v>13</v>
      </c>
      <c r="I398" s="104">
        <v>22.205400000000001</v>
      </c>
      <c r="J398" s="25">
        <v>42</v>
      </c>
      <c r="K398" s="4"/>
      <c r="L398" s="65">
        <f t="shared" si="12"/>
        <v>11.1027</v>
      </c>
    </row>
    <row r="399" spans="1:12" x14ac:dyDescent="0.3">
      <c r="A399" s="11" t="s">
        <v>216</v>
      </c>
      <c r="B399" s="12" t="s">
        <v>217</v>
      </c>
      <c r="C399" s="13" t="s">
        <v>218</v>
      </c>
      <c r="D399" s="13" t="s">
        <v>18</v>
      </c>
      <c r="E399" s="12" t="str">
        <f t="shared" si="10"/>
        <v>UV008-CHA01-XS</v>
      </c>
      <c r="F399" s="12" t="str">
        <f t="shared" si="11"/>
        <v>UV008-CHA01</v>
      </c>
      <c r="G399" s="29">
        <v>5052316084200</v>
      </c>
      <c r="H399" s="15">
        <v>14</v>
      </c>
      <c r="I399" s="101">
        <v>22.5</v>
      </c>
      <c r="J399" s="16">
        <v>45</v>
      </c>
      <c r="K399" s="58"/>
      <c r="L399" s="64">
        <f t="shared" ref="L399:L462" si="13">I399*0.6</f>
        <v>13.5</v>
      </c>
    </row>
    <row r="400" spans="1:12" x14ac:dyDescent="0.3">
      <c r="A400" s="17" t="s">
        <v>216</v>
      </c>
      <c r="B400" s="5" t="s">
        <v>217</v>
      </c>
      <c r="C400" s="6" t="s">
        <v>218</v>
      </c>
      <c r="D400" s="6" t="s">
        <v>11</v>
      </c>
      <c r="E400" s="5" t="str">
        <f t="shared" si="10"/>
        <v>UV008-CHA01-S</v>
      </c>
      <c r="F400" s="5" t="str">
        <f t="shared" si="11"/>
        <v>UV008-CHA01</v>
      </c>
      <c r="G400" s="26">
        <v>5052316084262</v>
      </c>
      <c r="H400" s="19">
        <v>23</v>
      </c>
      <c r="I400" s="102">
        <v>22.5</v>
      </c>
      <c r="J400" s="20">
        <v>45</v>
      </c>
      <c r="K400" s="58"/>
      <c r="L400" s="63">
        <f t="shared" si="13"/>
        <v>13.5</v>
      </c>
    </row>
    <row r="401" spans="1:12" x14ac:dyDescent="0.3">
      <c r="A401" s="17" t="s">
        <v>216</v>
      </c>
      <c r="B401" s="5" t="s">
        <v>217</v>
      </c>
      <c r="C401" s="6" t="s">
        <v>218</v>
      </c>
      <c r="D401" s="6" t="s">
        <v>13</v>
      </c>
      <c r="E401" s="5" t="str">
        <f t="shared" si="10"/>
        <v>UV008-CHA01-M</v>
      </c>
      <c r="F401" s="5" t="str">
        <f t="shared" si="11"/>
        <v>UV008-CHA01</v>
      </c>
      <c r="G401" s="26">
        <v>5052316084323</v>
      </c>
      <c r="H401" s="19" t="s">
        <v>25</v>
      </c>
      <c r="I401" s="102">
        <v>22.5</v>
      </c>
      <c r="J401" s="20">
        <v>45</v>
      </c>
      <c r="K401" s="58"/>
      <c r="L401" s="63">
        <f t="shared" si="13"/>
        <v>13.5</v>
      </c>
    </row>
    <row r="402" spans="1:12" x14ac:dyDescent="0.3">
      <c r="A402" s="17" t="s">
        <v>216</v>
      </c>
      <c r="B402" s="5" t="s">
        <v>217</v>
      </c>
      <c r="C402" s="6" t="s">
        <v>218</v>
      </c>
      <c r="D402" s="6" t="s">
        <v>14</v>
      </c>
      <c r="E402" s="5" t="str">
        <f t="shared" si="10"/>
        <v>UV008-CHA01-L</v>
      </c>
      <c r="F402" s="5" t="str">
        <f t="shared" si="11"/>
        <v>UV008-CHA01</v>
      </c>
      <c r="G402" s="26">
        <v>5052316084385</v>
      </c>
      <c r="H402" s="19" t="s">
        <v>25</v>
      </c>
      <c r="I402" s="102">
        <v>22.5</v>
      </c>
      <c r="J402" s="20">
        <v>45</v>
      </c>
      <c r="K402" s="58"/>
      <c r="L402" s="63">
        <f t="shared" si="13"/>
        <v>13.5</v>
      </c>
    </row>
    <row r="403" spans="1:12" x14ac:dyDescent="0.3">
      <c r="A403" s="17" t="s">
        <v>216</v>
      </c>
      <c r="B403" s="5" t="s">
        <v>217</v>
      </c>
      <c r="C403" s="6" t="s">
        <v>218</v>
      </c>
      <c r="D403" s="6" t="s">
        <v>15</v>
      </c>
      <c r="E403" s="5" t="str">
        <f t="shared" si="10"/>
        <v>UV008-CHA01-XL</v>
      </c>
      <c r="F403" s="5" t="str">
        <f t="shared" si="11"/>
        <v>UV008-CHA01</v>
      </c>
      <c r="G403" s="26">
        <v>5052316084446</v>
      </c>
      <c r="H403" s="19" t="s">
        <v>25</v>
      </c>
      <c r="I403" s="102">
        <v>22.5</v>
      </c>
      <c r="J403" s="20">
        <v>45</v>
      </c>
      <c r="K403" s="58"/>
      <c r="L403" s="63">
        <f t="shared" si="13"/>
        <v>13.5</v>
      </c>
    </row>
    <row r="404" spans="1:12" x14ac:dyDescent="0.3">
      <c r="A404" s="17" t="s">
        <v>216</v>
      </c>
      <c r="B404" s="5" t="s">
        <v>217</v>
      </c>
      <c r="C404" s="6" t="s">
        <v>218</v>
      </c>
      <c r="D404" s="6" t="s">
        <v>16</v>
      </c>
      <c r="E404" s="5" t="str">
        <f t="shared" si="10"/>
        <v>UV008-CHA01-XXL</v>
      </c>
      <c r="F404" s="5" t="str">
        <f t="shared" si="11"/>
        <v>UV008-CHA01</v>
      </c>
      <c r="G404" s="26">
        <v>5052316084507</v>
      </c>
      <c r="H404" s="19" t="s">
        <v>25</v>
      </c>
      <c r="I404" s="102">
        <v>22.5</v>
      </c>
      <c r="J404" s="20">
        <v>45</v>
      </c>
      <c r="K404" s="58"/>
      <c r="L404" s="63">
        <f t="shared" si="13"/>
        <v>13.5</v>
      </c>
    </row>
    <row r="405" spans="1:12" x14ac:dyDescent="0.3">
      <c r="A405" s="17" t="s">
        <v>216</v>
      </c>
      <c r="B405" s="5" t="s">
        <v>217</v>
      </c>
      <c r="C405" s="6" t="s">
        <v>218</v>
      </c>
      <c r="D405" s="6" t="s">
        <v>47</v>
      </c>
      <c r="E405" s="5" t="str">
        <f t="shared" si="10"/>
        <v>UV008-CHA01-3XL</v>
      </c>
      <c r="F405" s="5" t="str">
        <f t="shared" si="11"/>
        <v>UV008-CHA01</v>
      </c>
      <c r="G405" s="26">
        <v>5052316084569</v>
      </c>
      <c r="H405" s="19" t="s">
        <v>25</v>
      </c>
      <c r="I405" s="102">
        <v>22.5</v>
      </c>
      <c r="J405" s="20">
        <v>45</v>
      </c>
      <c r="K405" s="58"/>
      <c r="L405" s="63">
        <f t="shared" si="13"/>
        <v>13.5</v>
      </c>
    </row>
    <row r="406" spans="1:12" x14ac:dyDescent="0.3">
      <c r="A406" s="17" t="s">
        <v>216</v>
      </c>
      <c r="B406" s="5" t="s">
        <v>217</v>
      </c>
      <c r="C406" s="6" t="s">
        <v>48</v>
      </c>
      <c r="D406" s="6" t="s">
        <v>18</v>
      </c>
      <c r="E406" s="5" t="str">
        <f t="shared" si="10"/>
        <v>UV008-OCE01-XS</v>
      </c>
      <c r="F406" s="5" t="str">
        <f t="shared" si="11"/>
        <v>UV008-OCE01</v>
      </c>
      <c r="G406" s="26">
        <v>5052316110930</v>
      </c>
      <c r="H406" s="19">
        <v>31</v>
      </c>
      <c r="I406" s="102">
        <v>22.5</v>
      </c>
      <c r="J406" s="20">
        <v>45</v>
      </c>
      <c r="K406" s="58"/>
      <c r="L406" s="63">
        <f t="shared" si="13"/>
        <v>13.5</v>
      </c>
    </row>
    <row r="407" spans="1:12" x14ac:dyDescent="0.3">
      <c r="A407" s="17" t="s">
        <v>216</v>
      </c>
      <c r="B407" s="5" t="s">
        <v>217</v>
      </c>
      <c r="C407" s="6" t="s">
        <v>48</v>
      </c>
      <c r="D407" s="6" t="s">
        <v>11</v>
      </c>
      <c r="E407" s="5" t="str">
        <f t="shared" si="10"/>
        <v>UV008-OCE01-S</v>
      </c>
      <c r="F407" s="5" t="str">
        <f t="shared" si="11"/>
        <v>UV008-OCE01</v>
      </c>
      <c r="G407" s="26">
        <v>5052316110947</v>
      </c>
      <c r="H407" s="19">
        <v>10</v>
      </c>
      <c r="I407" s="102">
        <v>22.5</v>
      </c>
      <c r="J407" s="20">
        <v>45</v>
      </c>
      <c r="K407" s="58"/>
      <c r="L407" s="63">
        <f t="shared" si="13"/>
        <v>13.5</v>
      </c>
    </row>
    <row r="408" spans="1:12" x14ac:dyDescent="0.3">
      <c r="A408" s="17" t="s">
        <v>216</v>
      </c>
      <c r="B408" s="5" t="s">
        <v>217</v>
      </c>
      <c r="C408" s="6" t="s">
        <v>48</v>
      </c>
      <c r="D408" s="6" t="s">
        <v>13</v>
      </c>
      <c r="E408" s="5" t="str">
        <f t="shared" si="10"/>
        <v>UV008-OCE01-M</v>
      </c>
      <c r="F408" s="5" t="str">
        <f t="shared" si="11"/>
        <v>UV008-OCE01</v>
      </c>
      <c r="G408" s="26">
        <v>5052316110954</v>
      </c>
      <c r="H408" s="19" t="s">
        <v>25</v>
      </c>
      <c r="I408" s="102">
        <v>22.5</v>
      </c>
      <c r="J408" s="20">
        <v>45</v>
      </c>
      <c r="K408" s="58"/>
      <c r="L408" s="63">
        <f t="shared" si="13"/>
        <v>13.5</v>
      </c>
    </row>
    <row r="409" spans="1:12" x14ac:dyDescent="0.3">
      <c r="A409" s="17" t="s">
        <v>216</v>
      </c>
      <c r="B409" s="5" t="s">
        <v>217</v>
      </c>
      <c r="C409" s="6" t="s">
        <v>48</v>
      </c>
      <c r="D409" s="6" t="s">
        <v>14</v>
      </c>
      <c r="E409" s="5" t="str">
        <f t="shared" si="10"/>
        <v>UV008-OCE01-L</v>
      </c>
      <c r="F409" s="5" t="str">
        <f t="shared" si="11"/>
        <v>UV008-OCE01</v>
      </c>
      <c r="G409" s="26">
        <v>5052316110961</v>
      </c>
      <c r="H409" s="19" t="s">
        <v>25</v>
      </c>
      <c r="I409" s="102">
        <v>22.5</v>
      </c>
      <c r="J409" s="20">
        <v>45</v>
      </c>
      <c r="K409" s="58"/>
      <c r="L409" s="63">
        <f t="shared" si="13"/>
        <v>13.5</v>
      </c>
    </row>
    <row r="410" spans="1:12" x14ac:dyDescent="0.3">
      <c r="A410" s="17" t="s">
        <v>216</v>
      </c>
      <c r="B410" s="5" t="s">
        <v>217</v>
      </c>
      <c r="C410" s="6" t="s">
        <v>48</v>
      </c>
      <c r="D410" s="6" t="s">
        <v>15</v>
      </c>
      <c r="E410" s="5" t="str">
        <f t="shared" si="10"/>
        <v>UV008-OCE01-XL</v>
      </c>
      <c r="F410" s="5" t="str">
        <f t="shared" si="11"/>
        <v>UV008-OCE01</v>
      </c>
      <c r="G410" s="26">
        <v>5052316110978</v>
      </c>
      <c r="H410" s="19" t="s">
        <v>25</v>
      </c>
      <c r="I410" s="102">
        <v>22.5</v>
      </c>
      <c r="J410" s="20">
        <v>45</v>
      </c>
      <c r="K410" s="58"/>
      <c r="L410" s="63">
        <f t="shared" si="13"/>
        <v>13.5</v>
      </c>
    </row>
    <row r="411" spans="1:12" x14ac:dyDescent="0.3">
      <c r="A411" s="17" t="s">
        <v>216</v>
      </c>
      <c r="B411" s="5" t="s">
        <v>217</v>
      </c>
      <c r="C411" s="6" t="s">
        <v>48</v>
      </c>
      <c r="D411" s="6" t="s">
        <v>16</v>
      </c>
      <c r="E411" s="5" t="str">
        <f t="shared" si="10"/>
        <v>UV008-OCE01-XXL</v>
      </c>
      <c r="F411" s="5" t="str">
        <f t="shared" si="11"/>
        <v>UV008-OCE01</v>
      </c>
      <c r="G411" s="26">
        <v>5052316110985</v>
      </c>
      <c r="H411" s="19" t="s">
        <v>25</v>
      </c>
      <c r="I411" s="102">
        <v>22.5</v>
      </c>
      <c r="J411" s="20">
        <v>45</v>
      </c>
      <c r="K411" s="58"/>
      <c r="L411" s="63">
        <f t="shared" si="13"/>
        <v>13.5</v>
      </c>
    </row>
    <row r="412" spans="1:12" ht="15" thickBot="1" x14ac:dyDescent="0.35">
      <c r="A412" s="21" t="s">
        <v>216</v>
      </c>
      <c r="B412" s="22" t="s">
        <v>217</v>
      </c>
      <c r="C412" s="23" t="s">
        <v>48</v>
      </c>
      <c r="D412" s="23" t="s">
        <v>47</v>
      </c>
      <c r="E412" s="22" t="str">
        <f t="shared" si="10"/>
        <v>UV008-OCE01-3XL</v>
      </c>
      <c r="F412" s="22" t="str">
        <f t="shared" si="11"/>
        <v>UV008-OCE01</v>
      </c>
      <c r="G412" s="27">
        <v>5052316110992</v>
      </c>
      <c r="H412" s="28">
        <v>5</v>
      </c>
      <c r="I412" s="102">
        <v>22.5</v>
      </c>
      <c r="J412" s="20">
        <v>45</v>
      </c>
      <c r="K412" s="58"/>
      <c r="L412" s="63">
        <f t="shared" si="13"/>
        <v>13.5</v>
      </c>
    </row>
    <row r="413" spans="1:12" x14ac:dyDescent="0.3">
      <c r="A413" s="17" t="s">
        <v>219</v>
      </c>
      <c r="B413" s="5" t="s">
        <v>220</v>
      </c>
      <c r="C413" s="6" t="s">
        <v>218</v>
      </c>
      <c r="D413" s="6">
        <v>6</v>
      </c>
      <c r="E413" s="5" t="str">
        <f t="shared" si="10"/>
        <v>UV008W-CHA01-6</v>
      </c>
      <c r="F413" s="5" t="str">
        <f t="shared" si="11"/>
        <v>UV008W-CHA01</v>
      </c>
      <c r="G413" s="26">
        <v>5052316084798</v>
      </c>
      <c r="H413" s="19">
        <v>16</v>
      </c>
      <c r="I413" s="101">
        <v>22.5</v>
      </c>
      <c r="J413" s="16">
        <v>45</v>
      </c>
      <c r="K413" s="58"/>
      <c r="L413" s="64">
        <f t="shared" si="13"/>
        <v>13.5</v>
      </c>
    </row>
    <row r="414" spans="1:12" x14ac:dyDescent="0.3">
      <c r="A414" s="17" t="s">
        <v>219</v>
      </c>
      <c r="B414" s="5" t="s">
        <v>220</v>
      </c>
      <c r="C414" s="6" t="s">
        <v>218</v>
      </c>
      <c r="D414" s="6">
        <v>8</v>
      </c>
      <c r="E414" s="5" t="str">
        <f t="shared" si="10"/>
        <v>UV008W-CHA01-8</v>
      </c>
      <c r="F414" s="5" t="str">
        <f t="shared" si="11"/>
        <v>UV008W-CHA01</v>
      </c>
      <c r="G414" s="26">
        <v>5052316084835</v>
      </c>
      <c r="H414" s="19">
        <v>14</v>
      </c>
      <c r="I414" s="102">
        <v>22.5</v>
      </c>
      <c r="J414" s="20">
        <v>45</v>
      </c>
      <c r="K414" s="58"/>
      <c r="L414" s="63">
        <f t="shared" si="13"/>
        <v>13.5</v>
      </c>
    </row>
    <row r="415" spans="1:12" x14ac:dyDescent="0.3">
      <c r="A415" s="17" t="s">
        <v>219</v>
      </c>
      <c r="B415" s="5" t="s">
        <v>220</v>
      </c>
      <c r="C415" s="6" t="s">
        <v>218</v>
      </c>
      <c r="D415" s="6">
        <v>10</v>
      </c>
      <c r="E415" s="5" t="str">
        <f t="shared" ref="E415:E478" si="14">CONCATENATE(A415,"-",C415,"-",D415)</f>
        <v>UV008W-CHA01-10</v>
      </c>
      <c r="F415" s="5" t="str">
        <f t="shared" ref="F415:F478" si="15">CONCATENATE(A415,"-",C415)</f>
        <v>UV008W-CHA01</v>
      </c>
      <c r="G415" s="26">
        <v>5052316084873</v>
      </c>
      <c r="H415" s="19">
        <v>11</v>
      </c>
      <c r="I415" s="102">
        <v>22.5</v>
      </c>
      <c r="J415" s="20">
        <v>45</v>
      </c>
      <c r="K415" s="58"/>
      <c r="L415" s="63">
        <f t="shared" si="13"/>
        <v>13.5</v>
      </c>
    </row>
    <row r="416" spans="1:12" x14ac:dyDescent="0.3">
      <c r="A416" s="17" t="s">
        <v>219</v>
      </c>
      <c r="B416" s="5" t="s">
        <v>220</v>
      </c>
      <c r="C416" s="6" t="s">
        <v>218</v>
      </c>
      <c r="D416" s="6">
        <v>12</v>
      </c>
      <c r="E416" s="5" t="str">
        <f t="shared" si="14"/>
        <v>UV008W-CHA01-12</v>
      </c>
      <c r="F416" s="5" t="str">
        <f t="shared" si="15"/>
        <v>UV008W-CHA01</v>
      </c>
      <c r="G416" s="26">
        <v>5052316084910</v>
      </c>
      <c r="H416" s="19">
        <v>2</v>
      </c>
      <c r="I416" s="102">
        <v>22.5</v>
      </c>
      <c r="J416" s="20">
        <v>45</v>
      </c>
      <c r="K416" s="58"/>
      <c r="L416" s="63">
        <f t="shared" si="13"/>
        <v>13.5</v>
      </c>
    </row>
    <row r="417" spans="1:12" x14ac:dyDescent="0.3">
      <c r="A417" s="17" t="s">
        <v>219</v>
      </c>
      <c r="B417" s="5" t="s">
        <v>220</v>
      </c>
      <c r="C417" s="6" t="s">
        <v>218</v>
      </c>
      <c r="D417" s="6">
        <v>14</v>
      </c>
      <c r="E417" s="5" t="str">
        <f t="shared" si="14"/>
        <v>UV008W-CHA01-14</v>
      </c>
      <c r="F417" s="5" t="str">
        <f t="shared" si="15"/>
        <v>UV008W-CHA01</v>
      </c>
      <c r="G417" s="26">
        <v>5052316084958</v>
      </c>
      <c r="H417" s="19">
        <v>3</v>
      </c>
      <c r="I417" s="102">
        <v>22.5</v>
      </c>
      <c r="J417" s="20">
        <v>45</v>
      </c>
      <c r="K417" s="58"/>
      <c r="L417" s="63">
        <f t="shared" si="13"/>
        <v>13.5</v>
      </c>
    </row>
    <row r="418" spans="1:12" x14ac:dyDescent="0.3">
      <c r="A418" s="17" t="s">
        <v>219</v>
      </c>
      <c r="B418" s="5" t="s">
        <v>220</v>
      </c>
      <c r="C418" s="6" t="s">
        <v>218</v>
      </c>
      <c r="D418" s="6">
        <v>16</v>
      </c>
      <c r="E418" s="5" t="str">
        <f t="shared" si="14"/>
        <v>UV008W-CHA01-16</v>
      </c>
      <c r="F418" s="5" t="str">
        <f t="shared" si="15"/>
        <v>UV008W-CHA01</v>
      </c>
      <c r="G418" s="26">
        <v>5052316084996</v>
      </c>
      <c r="H418" s="19">
        <v>5</v>
      </c>
      <c r="I418" s="102">
        <v>22.5</v>
      </c>
      <c r="J418" s="20">
        <v>45</v>
      </c>
      <c r="K418" s="58"/>
      <c r="L418" s="63">
        <f t="shared" si="13"/>
        <v>13.5</v>
      </c>
    </row>
    <row r="419" spans="1:12" ht="15" thickBot="1" x14ac:dyDescent="0.35">
      <c r="A419" s="17" t="s">
        <v>219</v>
      </c>
      <c r="B419" s="5" t="s">
        <v>220</v>
      </c>
      <c r="C419" s="6" t="s">
        <v>218</v>
      </c>
      <c r="D419" s="6">
        <v>18</v>
      </c>
      <c r="E419" s="5" t="str">
        <f t="shared" si="14"/>
        <v>UV008W-CHA01-18</v>
      </c>
      <c r="F419" s="5" t="str">
        <f t="shared" si="15"/>
        <v>UV008W-CHA01</v>
      </c>
      <c r="G419" s="26">
        <v>5052316085030</v>
      </c>
      <c r="H419" s="19">
        <v>3</v>
      </c>
      <c r="I419" s="103">
        <v>22.5</v>
      </c>
      <c r="J419" s="25">
        <v>45</v>
      </c>
      <c r="K419" s="58"/>
      <c r="L419" s="65">
        <f t="shared" si="13"/>
        <v>13.5</v>
      </c>
    </row>
    <row r="420" spans="1:12" x14ac:dyDescent="0.3">
      <c r="A420" s="11" t="s">
        <v>221</v>
      </c>
      <c r="B420" s="12" t="s">
        <v>222</v>
      </c>
      <c r="C420" s="13" t="s">
        <v>218</v>
      </c>
      <c r="D420" s="13" t="s">
        <v>18</v>
      </c>
      <c r="E420" s="12" t="str">
        <f t="shared" si="14"/>
        <v>UV009-CHA01-XS</v>
      </c>
      <c r="F420" s="12" t="str">
        <f t="shared" si="15"/>
        <v>UV009-CHA01</v>
      </c>
      <c r="G420" s="29">
        <v>5052316085221</v>
      </c>
      <c r="H420" s="15">
        <v>16</v>
      </c>
      <c r="I420" s="102">
        <v>25</v>
      </c>
      <c r="J420" s="20">
        <v>50</v>
      </c>
      <c r="K420" s="58"/>
      <c r="L420" s="64">
        <f t="shared" si="13"/>
        <v>15</v>
      </c>
    </row>
    <row r="421" spans="1:12" x14ac:dyDescent="0.3">
      <c r="A421" s="17" t="s">
        <v>221</v>
      </c>
      <c r="B421" s="5" t="s">
        <v>222</v>
      </c>
      <c r="C421" s="6" t="s">
        <v>218</v>
      </c>
      <c r="D421" s="6" t="s">
        <v>11</v>
      </c>
      <c r="E421" s="5" t="str">
        <f t="shared" si="14"/>
        <v>UV009-CHA01-S</v>
      </c>
      <c r="F421" s="5" t="str">
        <f t="shared" si="15"/>
        <v>UV009-CHA01</v>
      </c>
      <c r="G421" s="26">
        <v>5052316085283</v>
      </c>
      <c r="H421" s="19">
        <v>11</v>
      </c>
      <c r="I421" s="102">
        <v>25</v>
      </c>
      <c r="J421" s="20">
        <v>50</v>
      </c>
      <c r="K421" s="58"/>
      <c r="L421" s="63">
        <f t="shared" si="13"/>
        <v>15</v>
      </c>
    </row>
    <row r="422" spans="1:12" x14ac:dyDescent="0.3">
      <c r="A422" s="17" t="s">
        <v>221</v>
      </c>
      <c r="B422" s="5" t="s">
        <v>222</v>
      </c>
      <c r="C422" s="6" t="s">
        <v>218</v>
      </c>
      <c r="D422" s="6" t="s">
        <v>13</v>
      </c>
      <c r="E422" s="5" t="str">
        <f t="shared" si="14"/>
        <v>UV009-CHA01-M</v>
      </c>
      <c r="F422" s="5" t="str">
        <f t="shared" si="15"/>
        <v>UV009-CHA01</v>
      </c>
      <c r="G422" s="26">
        <v>5052316085344</v>
      </c>
      <c r="H422" s="19">
        <v>22</v>
      </c>
      <c r="I422" s="102">
        <v>25</v>
      </c>
      <c r="J422" s="20">
        <v>50</v>
      </c>
      <c r="K422" s="58"/>
      <c r="L422" s="63">
        <f t="shared" si="13"/>
        <v>15</v>
      </c>
    </row>
    <row r="423" spans="1:12" x14ac:dyDescent="0.3">
      <c r="A423" s="17" t="s">
        <v>221</v>
      </c>
      <c r="B423" s="5" t="s">
        <v>222</v>
      </c>
      <c r="C423" s="6" t="s">
        <v>218</v>
      </c>
      <c r="D423" s="6" t="s">
        <v>14</v>
      </c>
      <c r="E423" s="5" t="str">
        <f t="shared" si="14"/>
        <v>UV009-CHA01-L</v>
      </c>
      <c r="F423" s="5" t="str">
        <f t="shared" si="15"/>
        <v>UV009-CHA01</v>
      </c>
      <c r="G423" s="26">
        <v>5052316085405</v>
      </c>
      <c r="H423" s="19" t="s">
        <v>25</v>
      </c>
      <c r="I423" s="102">
        <v>25</v>
      </c>
      <c r="J423" s="20">
        <v>50</v>
      </c>
      <c r="K423" s="58"/>
      <c r="L423" s="63">
        <f t="shared" si="13"/>
        <v>15</v>
      </c>
    </row>
    <row r="424" spans="1:12" x14ac:dyDescent="0.3">
      <c r="A424" s="17" t="s">
        <v>221</v>
      </c>
      <c r="B424" s="5" t="s">
        <v>222</v>
      </c>
      <c r="C424" s="6" t="s">
        <v>218</v>
      </c>
      <c r="D424" s="6" t="s">
        <v>15</v>
      </c>
      <c r="E424" s="5" t="str">
        <f t="shared" si="14"/>
        <v>UV009-CHA01-XL</v>
      </c>
      <c r="F424" s="5" t="str">
        <f t="shared" si="15"/>
        <v>UV009-CHA01</v>
      </c>
      <c r="G424" s="26">
        <v>5052316085467</v>
      </c>
      <c r="H424" s="19" t="s">
        <v>25</v>
      </c>
      <c r="I424" s="102">
        <v>25</v>
      </c>
      <c r="J424" s="20">
        <v>50</v>
      </c>
      <c r="K424" s="58"/>
      <c r="L424" s="63">
        <f t="shared" si="13"/>
        <v>15</v>
      </c>
    </row>
    <row r="425" spans="1:12" x14ac:dyDescent="0.3">
      <c r="A425" s="17" t="s">
        <v>221</v>
      </c>
      <c r="B425" s="5" t="s">
        <v>222</v>
      </c>
      <c r="C425" s="6" t="s">
        <v>218</v>
      </c>
      <c r="D425" s="6" t="s">
        <v>16</v>
      </c>
      <c r="E425" s="5" t="str">
        <f t="shared" si="14"/>
        <v>UV009-CHA01-XXL</v>
      </c>
      <c r="F425" s="5" t="str">
        <f t="shared" si="15"/>
        <v>UV009-CHA01</v>
      </c>
      <c r="G425" s="26">
        <v>5052316085528</v>
      </c>
      <c r="H425" s="19" t="s">
        <v>25</v>
      </c>
      <c r="I425" s="102">
        <v>25</v>
      </c>
      <c r="J425" s="20">
        <v>50</v>
      </c>
      <c r="K425" s="58"/>
      <c r="L425" s="63">
        <f t="shared" si="13"/>
        <v>15</v>
      </c>
    </row>
    <row r="426" spans="1:12" x14ac:dyDescent="0.3">
      <c r="A426" s="17" t="s">
        <v>221</v>
      </c>
      <c r="B426" s="5" t="s">
        <v>222</v>
      </c>
      <c r="C426" s="6" t="s">
        <v>218</v>
      </c>
      <c r="D426" s="6" t="s">
        <v>47</v>
      </c>
      <c r="E426" s="5" t="str">
        <f t="shared" si="14"/>
        <v>UV009-CHA01-3XL</v>
      </c>
      <c r="F426" s="5" t="str">
        <f t="shared" si="15"/>
        <v>UV009-CHA01</v>
      </c>
      <c r="G426" s="26">
        <v>5052316085580</v>
      </c>
      <c r="H426" s="19">
        <v>7</v>
      </c>
      <c r="I426" s="102">
        <v>25</v>
      </c>
      <c r="J426" s="20">
        <v>50</v>
      </c>
      <c r="K426" s="58"/>
      <c r="L426" s="63">
        <f t="shared" si="13"/>
        <v>15</v>
      </c>
    </row>
    <row r="427" spans="1:12" x14ac:dyDescent="0.3">
      <c r="A427" s="17" t="s">
        <v>221</v>
      </c>
      <c r="B427" s="5" t="s">
        <v>222</v>
      </c>
      <c r="C427" s="6" t="s">
        <v>48</v>
      </c>
      <c r="D427" s="6" t="s">
        <v>18</v>
      </c>
      <c r="E427" s="5" t="str">
        <f t="shared" si="14"/>
        <v>UV009-OCE01-XS</v>
      </c>
      <c r="F427" s="5" t="str">
        <f t="shared" si="15"/>
        <v>UV009-OCE01</v>
      </c>
      <c r="G427" s="26">
        <v>5052316111166</v>
      </c>
      <c r="H427" s="19">
        <v>11</v>
      </c>
      <c r="I427" s="102">
        <v>25</v>
      </c>
      <c r="J427" s="20">
        <v>50</v>
      </c>
      <c r="K427" s="58"/>
      <c r="L427" s="63">
        <f t="shared" si="13"/>
        <v>15</v>
      </c>
    </row>
    <row r="428" spans="1:12" x14ac:dyDescent="0.3">
      <c r="A428" s="17" t="s">
        <v>221</v>
      </c>
      <c r="B428" s="5" t="s">
        <v>222</v>
      </c>
      <c r="C428" s="6" t="s">
        <v>48</v>
      </c>
      <c r="D428" s="6" t="s">
        <v>11</v>
      </c>
      <c r="E428" s="5" t="str">
        <f t="shared" si="14"/>
        <v>UV009-OCE01-S</v>
      </c>
      <c r="F428" s="5" t="str">
        <f t="shared" si="15"/>
        <v>UV009-OCE01</v>
      </c>
      <c r="G428" s="26">
        <v>5052316111173</v>
      </c>
      <c r="H428" s="19">
        <v>10</v>
      </c>
      <c r="I428" s="102">
        <v>25</v>
      </c>
      <c r="J428" s="20">
        <v>50</v>
      </c>
      <c r="K428" s="58"/>
      <c r="L428" s="63">
        <f t="shared" si="13"/>
        <v>15</v>
      </c>
    </row>
    <row r="429" spans="1:12" x14ac:dyDescent="0.3">
      <c r="A429" s="17" t="s">
        <v>221</v>
      </c>
      <c r="B429" s="5" t="s">
        <v>222</v>
      </c>
      <c r="C429" s="6" t="s">
        <v>48</v>
      </c>
      <c r="D429" s="6" t="s">
        <v>13</v>
      </c>
      <c r="E429" s="5" t="str">
        <f t="shared" si="14"/>
        <v>UV009-OCE01-M</v>
      </c>
      <c r="F429" s="5" t="str">
        <f t="shared" si="15"/>
        <v>UV009-OCE01</v>
      </c>
      <c r="G429" s="26">
        <v>5052316111180</v>
      </c>
      <c r="H429" s="19" t="s">
        <v>25</v>
      </c>
      <c r="I429" s="102">
        <v>25</v>
      </c>
      <c r="J429" s="20">
        <v>50</v>
      </c>
      <c r="K429" s="58"/>
      <c r="L429" s="63">
        <f t="shared" si="13"/>
        <v>15</v>
      </c>
    </row>
    <row r="430" spans="1:12" x14ac:dyDescent="0.3">
      <c r="A430" s="17" t="s">
        <v>221</v>
      </c>
      <c r="B430" s="5" t="s">
        <v>222</v>
      </c>
      <c r="C430" s="6" t="s">
        <v>48</v>
      </c>
      <c r="D430" s="6" t="s">
        <v>14</v>
      </c>
      <c r="E430" s="5" t="str">
        <f t="shared" si="14"/>
        <v>UV009-OCE01-L</v>
      </c>
      <c r="F430" s="5" t="str">
        <f t="shared" si="15"/>
        <v>UV009-OCE01</v>
      </c>
      <c r="G430" s="26">
        <v>5052316111197</v>
      </c>
      <c r="H430" s="19" t="s">
        <v>25</v>
      </c>
      <c r="I430" s="102">
        <v>25</v>
      </c>
      <c r="J430" s="20">
        <v>50</v>
      </c>
      <c r="K430" s="58"/>
      <c r="L430" s="63">
        <f t="shared" si="13"/>
        <v>15</v>
      </c>
    </row>
    <row r="431" spans="1:12" x14ac:dyDescent="0.3">
      <c r="A431" s="17" t="s">
        <v>221</v>
      </c>
      <c r="B431" s="5" t="s">
        <v>222</v>
      </c>
      <c r="C431" s="6" t="s">
        <v>48</v>
      </c>
      <c r="D431" s="6" t="s">
        <v>15</v>
      </c>
      <c r="E431" s="5" t="str">
        <f t="shared" si="14"/>
        <v>UV009-OCE01-XL</v>
      </c>
      <c r="F431" s="5" t="str">
        <f t="shared" si="15"/>
        <v>UV009-OCE01</v>
      </c>
      <c r="G431" s="26">
        <v>5052316111203</v>
      </c>
      <c r="H431" s="19" t="s">
        <v>25</v>
      </c>
      <c r="I431" s="102">
        <v>25</v>
      </c>
      <c r="J431" s="20">
        <v>50</v>
      </c>
      <c r="K431" s="58"/>
      <c r="L431" s="63">
        <f t="shared" si="13"/>
        <v>15</v>
      </c>
    </row>
    <row r="432" spans="1:12" x14ac:dyDescent="0.3">
      <c r="A432" s="17" t="s">
        <v>221</v>
      </c>
      <c r="B432" s="5" t="s">
        <v>222</v>
      </c>
      <c r="C432" s="6" t="s">
        <v>48</v>
      </c>
      <c r="D432" s="6" t="s">
        <v>16</v>
      </c>
      <c r="E432" s="5" t="str">
        <f t="shared" si="14"/>
        <v>UV009-OCE01-XXL</v>
      </c>
      <c r="F432" s="5" t="str">
        <f t="shared" si="15"/>
        <v>UV009-OCE01</v>
      </c>
      <c r="G432" s="26">
        <v>5052316111210</v>
      </c>
      <c r="H432" s="19">
        <v>1</v>
      </c>
      <c r="I432" s="102">
        <v>25</v>
      </c>
      <c r="J432" s="20">
        <v>50</v>
      </c>
      <c r="K432" s="58"/>
      <c r="L432" s="63">
        <f t="shared" si="13"/>
        <v>15</v>
      </c>
    </row>
    <row r="433" spans="1:12" ht="15" thickBot="1" x14ac:dyDescent="0.35">
      <c r="A433" s="21" t="s">
        <v>221</v>
      </c>
      <c r="B433" s="22" t="s">
        <v>222</v>
      </c>
      <c r="C433" s="23" t="s">
        <v>48</v>
      </c>
      <c r="D433" s="23" t="s">
        <v>47</v>
      </c>
      <c r="E433" s="22" t="str">
        <f t="shared" si="14"/>
        <v>UV009-OCE01-3XL</v>
      </c>
      <c r="F433" s="22" t="str">
        <f t="shared" si="15"/>
        <v>UV009-OCE01</v>
      </c>
      <c r="G433" s="27">
        <v>5052316111227</v>
      </c>
      <c r="H433" s="28">
        <v>10</v>
      </c>
      <c r="I433" s="102">
        <v>25</v>
      </c>
      <c r="J433" s="20">
        <v>50</v>
      </c>
      <c r="K433" s="58"/>
      <c r="L433" s="65">
        <f t="shared" si="13"/>
        <v>15</v>
      </c>
    </row>
    <row r="434" spans="1:12" x14ac:dyDescent="0.3">
      <c r="A434" s="17" t="s">
        <v>223</v>
      </c>
      <c r="B434" s="5" t="s">
        <v>224</v>
      </c>
      <c r="C434" s="6" t="s">
        <v>218</v>
      </c>
      <c r="D434" s="6">
        <v>6</v>
      </c>
      <c r="E434" s="5" t="str">
        <f t="shared" si="14"/>
        <v>UV009W-CHA01-6</v>
      </c>
      <c r="F434" s="5" t="str">
        <f t="shared" si="15"/>
        <v>UV009W-CHA01</v>
      </c>
      <c r="G434" s="26">
        <v>5052316085818</v>
      </c>
      <c r="H434" s="19" t="s">
        <v>25</v>
      </c>
      <c r="I434" s="101">
        <v>25</v>
      </c>
      <c r="J434" s="16">
        <v>50</v>
      </c>
      <c r="K434" s="58"/>
      <c r="L434" s="63">
        <f t="shared" si="13"/>
        <v>15</v>
      </c>
    </row>
    <row r="435" spans="1:12" x14ac:dyDescent="0.3">
      <c r="A435" s="17" t="s">
        <v>223</v>
      </c>
      <c r="B435" s="5" t="s">
        <v>224</v>
      </c>
      <c r="C435" s="6" t="s">
        <v>218</v>
      </c>
      <c r="D435" s="6">
        <v>8</v>
      </c>
      <c r="E435" s="5" t="str">
        <f t="shared" si="14"/>
        <v>UV009W-CHA01-8</v>
      </c>
      <c r="F435" s="5" t="str">
        <f t="shared" si="15"/>
        <v>UV009W-CHA01</v>
      </c>
      <c r="G435" s="26">
        <v>5052316085856</v>
      </c>
      <c r="H435" s="19">
        <v>14</v>
      </c>
      <c r="I435" s="102">
        <v>25</v>
      </c>
      <c r="J435" s="20">
        <v>50</v>
      </c>
      <c r="K435" s="58"/>
      <c r="L435" s="63">
        <f t="shared" si="13"/>
        <v>15</v>
      </c>
    </row>
    <row r="436" spans="1:12" x14ac:dyDescent="0.3">
      <c r="A436" s="17" t="s">
        <v>223</v>
      </c>
      <c r="B436" s="5" t="s">
        <v>224</v>
      </c>
      <c r="C436" s="6" t="s">
        <v>218</v>
      </c>
      <c r="D436" s="6">
        <v>10</v>
      </c>
      <c r="E436" s="5" t="str">
        <f t="shared" si="14"/>
        <v>UV009W-CHA01-10</v>
      </c>
      <c r="F436" s="5" t="str">
        <f t="shared" si="15"/>
        <v>UV009W-CHA01</v>
      </c>
      <c r="G436" s="26">
        <v>5052316085894</v>
      </c>
      <c r="H436" s="19">
        <v>3</v>
      </c>
      <c r="I436" s="102">
        <v>25</v>
      </c>
      <c r="J436" s="20">
        <v>50</v>
      </c>
      <c r="K436" s="58"/>
      <c r="L436" s="63">
        <f t="shared" si="13"/>
        <v>15</v>
      </c>
    </row>
    <row r="437" spans="1:12" x14ac:dyDescent="0.3">
      <c r="A437" s="17" t="s">
        <v>223</v>
      </c>
      <c r="B437" s="5" t="s">
        <v>224</v>
      </c>
      <c r="C437" s="6" t="s">
        <v>218</v>
      </c>
      <c r="D437" s="6">
        <v>12</v>
      </c>
      <c r="E437" s="5" t="str">
        <f t="shared" si="14"/>
        <v>UV009W-CHA01-12</v>
      </c>
      <c r="F437" s="5" t="str">
        <f t="shared" si="15"/>
        <v>UV009W-CHA01</v>
      </c>
      <c r="G437" s="26">
        <v>5052316085931</v>
      </c>
      <c r="H437" s="19">
        <v>7</v>
      </c>
      <c r="I437" s="102">
        <v>25</v>
      </c>
      <c r="J437" s="20">
        <v>50</v>
      </c>
      <c r="K437" s="58"/>
      <c r="L437" s="63">
        <f t="shared" si="13"/>
        <v>15</v>
      </c>
    </row>
    <row r="438" spans="1:12" x14ac:dyDescent="0.3">
      <c r="A438" s="17" t="s">
        <v>223</v>
      </c>
      <c r="B438" s="5" t="s">
        <v>224</v>
      </c>
      <c r="C438" s="6" t="s">
        <v>218</v>
      </c>
      <c r="D438" s="6">
        <v>14</v>
      </c>
      <c r="E438" s="5" t="str">
        <f t="shared" si="14"/>
        <v>UV009W-CHA01-14</v>
      </c>
      <c r="F438" s="5" t="str">
        <f t="shared" si="15"/>
        <v>UV009W-CHA01</v>
      </c>
      <c r="G438" s="26">
        <v>5052316085979</v>
      </c>
      <c r="H438" s="19" t="s">
        <v>25</v>
      </c>
      <c r="I438" s="102">
        <v>25</v>
      </c>
      <c r="J438" s="20">
        <v>50</v>
      </c>
      <c r="K438" s="58"/>
      <c r="L438" s="63">
        <f t="shared" si="13"/>
        <v>15</v>
      </c>
    </row>
    <row r="439" spans="1:12" x14ac:dyDescent="0.3">
      <c r="A439" s="17" t="s">
        <v>223</v>
      </c>
      <c r="B439" s="5" t="s">
        <v>224</v>
      </c>
      <c r="C439" s="6" t="s">
        <v>218</v>
      </c>
      <c r="D439" s="6">
        <v>16</v>
      </c>
      <c r="E439" s="5" t="str">
        <f t="shared" si="14"/>
        <v>UV009W-CHA01-16</v>
      </c>
      <c r="F439" s="5" t="str">
        <f t="shared" si="15"/>
        <v>UV009W-CHA01</v>
      </c>
      <c r="G439" s="26">
        <v>5052316086013</v>
      </c>
      <c r="H439" s="19" t="s">
        <v>25</v>
      </c>
      <c r="I439" s="102">
        <v>25</v>
      </c>
      <c r="J439" s="20">
        <v>50</v>
      </c>
      <c r="K439" s="58"/>
      <c r="L439" s="63">
        <f t="shared" si="13"/>
        <v>15</v>
      </c>
    </row>
    <row r="440" spans="1:12" ht="15" thickBot="1" x14ac:dyDescent="0.35">
      <c r="A440" s="17" t="s">
        <v>223</v>
      </c>
      <c r="B440" s="5" t="s">
        <v>224</v>
      </c>
      <c r="C440" s="6" t="s">
        <v>218</v>
      </c>
      <c r="D440" s="6">
        <v>18</v>
      </c>
      <c r="E440" s="5" t="str">
        <f t="shared" si="14"/>
        <v>UV009W-CHA01-18</v>
      </c>
      <c r="F440" s="5" t="str">
        <f t="shared" si="15"/>
        <v>UV009W-CHA01</v>
      </c>
      <c r="G440" s="26">
        <v>5052316086051</v>
      </c>
      <c r="H440" s="19" t="s">
        <v>25</v>
      </c>
      <c r="I440" s="102">
        <v>25</v>
      </c>
      <c r="J440" s="25">
        <v>50</v>
      </c>
      <c r="K440" s="58"/>
      <c r="L440" s="63">
        <f t="shared" si="13"/>
        <v>15</v>
      </c>
    </row>
    <row r="441" spans="1:12" x14ac:dyDescent="0.3">
      <c r="A441" s="11" t="s">
        <v>225</v>
      </c>
      <c r="B441" s="12" t="s">
        <v>226</v>
      </c>
      <c r="C441" s="13" t="s">
        <v>218</v>
      </c>
      <c r="D441" s="13" t="s">
        <v>18</v>
      </c>
      <c r="E441" s="12" t="str">
        <f t="shared" si="14"/>
        <v>UV010-CHA01-XS</v>
      </c>
      <c r="F441" s="12" t="str">
        <f t="shared" si="15"/>
        <v>UV010-CHA01</v>
      </c>
      <c r="G441" s="29">
        <v>5052316086228</v>
      </c>
      <c r="H441" s="15">
        <v>19</v>
      </c>
      <c r="I441" s="105">
        <v>17.5</v>
      </c>
      <c r="J441" s="20">
        <v>35</v>
      </c>
      <c r="K441" s="58"/>
      <c r="L441" s="64">
        <f t="shared" si="13"/>
        <v>10.5</v>
      </c>
    </row>
    <row r="442" spans="1:12" x14ac:dyDescent="0.3">
      <c r="A442" s="17" t="s">
        <v>225</v>
      </c>
      <c r="B442" s="5" t="s">
        <v>226</v>
      </c>
      <c r="C442" s="6" t="s">
        <v>218</v>
      </c>
      <c r="D442" s="6" t="s">
        <v>11</v>
      </c>
      <c r="E442" s="5" t="str">
        <f t="shared" si="14"/>
        <v>UV010-CHA01-S</v>
      </c>
      <c r="F442" s="5" t="str">
        <f t="shared" si="15"/>
        <v>UV010-CHA01</v>
      </c>
      <c r="G442" s="26">
        <v>5052316086273</v>
      </c>
      <c r="H442" s="19">
        <v>36</v>
      </c>
      <c r="I442" s="106">
        <v>17.5</v>
      </c>
      <c r="J442" s="20">
        <v>35</v>
      </c>
      <c r="K442" s="58"/>
      <c r="L442" s="63">
        <f t="shared" si="13"/>
        <v>10.5</v>
      </c>
    </row>
    <row r="443" spans="1:12" x14ac:dyDescent="0.3">
      <c r="A443" s="17" t="s">
        <v>225</v>
      </c>
      <c r="B443" s="5" t="s">
        <v>226</v>
      </c>
      <c r="C443" s="6" t="s">
        <v>218</v>
      </c>
      <c r="D443" s="6" t="s">
        <v>13</v>
      </c>
      <c r="E443" s="5" t="str">
        <f t="shared" si="14"/>
        <v>UV010-CHA01-M</v>
      </c>
      <c r="F443" s="5" t="str">
        <f t="shared" si="15"/>
        <v>UV010-CHA01</v>
      </c>
      <c r="G443" s="26">
        <v>5052316086327</v>
      </c>
      <c r="H443" s="19">
        <v>8</v>
      </c>
      <c r="I443" s="106">
        <v>17.5</v>
      </c>
      <c r="J443" s="20">
        <v>35</v>
      </c>
      <c r="K443" s="58"/>
      <c r="L443" s="63">
        <f t="shared" si="13"/>
        <v>10.5</v>
      </c>
    </row>
    <row r="444" spans="1:12" x14ac:dyDescent="0.3">
      <c r="A444" s="17" t="s">
        <v>225</v>
      </c>
      <c r="B444" s="5" t="s">
        <v>226</v>
      </c>
      <c r="C444" s="6" t="s">
        <v>218</v>
      </c>
      <c r="D444" s="6" t="s">
        <v>14</v>
      </c>
      <c r="E444" s="5" t="str">
        <f t="shared" si="14"/>
        <v>UV010-CHA01-L</v>
      </c>
      <c r="F444" s="5" t="str">
        <f t="shared" si="15"/>
        <v>UV010-CHA01</v>
      </c>
      <c r="G444" s="26">
        <v>5052316086372</v>
      </c>
      <c r="H444" s="19" t="s">
        <v>25</v>
      </c>
      <c r="I444" s="106">
        <v>17.5</v>
      </c>
      <c r="J444" s="20">
        <v>35</v>
      </c>
      <c r="K444" s="58"/>
      <c r="L444" s="63">
        <f t="shared" si="13"/>
        <v>10.5</v>
      </c>
    </row>
    <row r="445" spans="1:12" x14ac:dyDescent="0.3">
      <c r="A445" s="17" t="s">
        <v>225</v>
      </c>
      <c r="B445" s="5" t="s">
        <v>226</v>
      </c>
      <c r="C445" s="6" t="s">
        <v>218</v>
      </c>
      <c r="D445" s="6" t="s">
        <v>15</v>
      </c>
      <c r="E445" s="5" t="str">
        <f t="shared" si="14"/>
        <v>UV010-CHA01-XL</v>
      </c>
      <c r="F445" s="5" t="str">
        <f t="shared" si="15"/>
        <v>UV010-CHA01</v>
      </c>
      <c r="G445" s="26">
        <v>5052316086426</v>
      </c>
      <c r="H445" s="19">
        <v>1</v>
      </c>
      <c r="I445" s="106">
        <v>17.5</v>
      </c>
      <c r="J445" s="20">
        <v>35</v>
      </c>
      <c r="K445" s="58"/>
      <c r="L445" s="63">
        <f t="shared" si="13"/>
        <v>10.5</v>
      </c>
    </row>
    <row r="446" spans="1:12" x14ac:dyDescent="0.3">
      <c r="A446" s="17" t="s">
        <v>225</v>
      </c>
      <c r="B446" s="5" t="s">
        <v>226</v>
      </c>
      <c r="C446" s="6" t="s">
        <v>218</v>
      </c>
      <c r="D446" s="6" t="s">
        <v>16</v>
      </c>
      <c r="E446" s="5" t="str">
        <f t="shared" si="14"/>
        <v>UV010-CHA01-XXL</v>
      </c>
      <c r="F446" s="5" t="str">
        <f t="shared" si="15"/>
        <v>UV010-CHA01</v>
      </c>
      <c r="G446" s="26">
        <v>5052316086471</v>
      </c>
      <c r="H446" s="19">
        <v>9</v>
      </c>
      <c r="I446" s="106">
        <v>17.5</v>
      </c>
      <c r="J446" s="20">
        <v>35</v>
      </c>
      <c r="K446" s="58"/>
      <c r="L446" s="63">
        <f t="shared" si="13"/>
        <v>10.5</v>
      </c>
    </row>
    <row r="447" spans="1:12" x14ac:dyDescent="0.3">
      <c r="A447" s="17" t="s">
        <v>225</v>
      </c>
      <c r="B447" s="5" t="s">
        <v>226</v>
      </c>
      <c r="C447" s="6" t="s">
        <v>218</v>
      </c>
      <c r="D447" s="6" t="s">
        <v>47</v>
      </c>
      <c r="E447" s="5" t="str">
        <f t="shared" si="14"/>
        <v>UV010-CHA01-3XL</v>
      </c>
      <c r="F447" s="5" t="str">
        <f t="shared" si="15"/>
        <v>UV010-CHA01</v>
      </c>
      <c r="G447" s="26">
        <v>5052316086525</v>
      </c>
      <c r="H447" s="19">
        <v>3</v>
      </c>
      <c r="I447" s="106">
        <v>17.5</v>
      </c>
      <c r="J447" s="20">
        <v>35</v>
      </c>
      <c r="K447" s="58"/>
      <c r="L447" s="63">
        <f t="shared" si="13"/>
        <v>10.5</v>
      </c>
    </row>
    <row r="448" spans="1:12" x14ac:dyDescent="0.3">
      <c r="A448" s="17" t="s">
        <v>225</v>
      </c>
      <c r="B448" s="5" t="s">
        <v>226</v>
      </c>
      <c r="C448" s="6" t="s">
        <v>48</v>
      </c>
      <c r="D448" s="6" t="s">
        <v>18</v>
      </c>
      <c r="E448" s="5" t="str">
        <f t="shared" si="14"/>
        <v>UV010-OCE01-XS</v>
      </c>
      <c r="F448" s="5" t="str">
        <f t="shared" si="15"/>
        <v>UV010-OCE01</v>
      </c>
      <c r="G448" s="26">
        <v>5052316110565</v>
      </c>
      <c r="H448" s="19">
        <v>4</v>
      </c>
      <c r="I448" s="106">
        <v>17.5</v>
      </c>
      <c r="J448" s="20">
        <v>35</v>
      </c>
      <c r="K448" s="58"/>
      <c r="L448" s="63">
        <f t="shared" si="13"/>
        <v>10.5</v>
      </c>
    </row>
    <row r="449" spans="1:12" x14ac:dyDescent="0.3">
      <c r="A449" s="17" t="s">
        <v>225</v>
      </c>
      <c r="B449" s="5" t="s">
        <v>226</v>
      </c>
      <c r="C449" s="6" t="s">
        <v>48</v>
      </c>
      <c r="D449" s="6" t="s">
        <v>11</v>
      </c>
      <c r="E449" s="5" t="str">
        <f t="shared" si="14"/>
        <v>UV010-OCE01-S</v>
      </c>
      <c r="F449" s="5" t="str">
        <f t="shared" si="15"/>
        <v>UV010-OCE01</v>
      </c>
      <c r="G449" s="26">
        <v>5052316110572</v>
      </c>
      <c r="H449" s="19" t="s">
        <v>25</v>
      </c>
      <c r="I449" s="106">
        <v>17.5</v>
      </c>
      <c r="J449" s="20">
        <v>35</v>
      </c>
      <c r="K449" s="58"/>
      <c r="L449" s="63">
        <f t="shared" si="13"/>
        <v>10.5</v>
      </c>
    </row>
    <row r="450" spans="1:12" x14ac:dyDescent="0.3">
      <c r="A450" s="17" t="s">
        <v>225</v>
      </c>
      <c r="B450" s="5" t="s">
        <v>226</v>
      </c>
      <c r="C450" s="6" t="s">
        <v>48</v>
      </c>
      <c r="D450" s="6" t="s">
        <v>13</v>
      </c>
      <c r="E450" s="5" t="str">
        <f t="shared" si="14"/>
        <v>UV010-OCE01-M</v>
      </c>
      <c r="F450" s="5" t="str">
        <f t="shared" si="15"/>
        <v>UV010-OCE01</v>
      </c>
      <c r="G450" s="26">
        <v>5052316110589</v>
      </c>
      <c r="H450" s="19" t="s">
        <v>25</v>
      </c>
      <c r="I450" s="106">
        <v>17.5</v>
      </c>
      <c r="J450" s="20">
        <v>35</v>
      </c>
      <c r="K450" s="58"/>
      <c r="L450" s="63">
        <f t="shared" si="13"/>
        <v>10.5</v>
      </c>
    </row>
    <row r="451" spans="1:12" x14ac:dyDescent="0.3">
      <c r="A451" s="17" t="s">
        <v>225</v>
      </c>
      <c r="B451" s="5" t="s">
        <v>226</v>
      </c>
      <c r="C451" s="6" t="s">
        <v>48</v>
      </c>
      <c r="D451" s="6" t="s">
        <v>14</v>
      </c>
      <c r="E451" s="5" t="str">
        <f t="shared" si="14"/>
        <v>UV010-OCE01-L</v>
      </c>
      <c r="F451" s="5" t="str">
        <f t="shared" si="15"/>
        <v>UV010-OCE01</v>
      </c>
      <c r="G451" s="26">
        <v>5052316110596</v>
      </c>
      <c r="H451" s="19" t="s">
        <v>25</v>
      </c>
      <c r="I451" s="106">
        <v>17.5</v>
      </c>
      <c r="J451" s="20">
        <v>35</v>
      </c>
      <c r="K451" s="58"/>
      <c r="L451" s="63">
        <f t="shared" si="13"/>
        <v>10.5</v>
      </c>
    </row>
    <row r="452" spans="1:12" x14ac:dyDescent="0.3">
      <c r="A452" s="17" t="s">
        <v>225</v>
      </c>
      <c r="B452" s="5" t="s">
        <v>226</v>
      </c>
      <c r="C452" s="6" t="s">
        <v>48</v>
      </c>
      <c r="D452" s="6" t="s">
        <v>15</v>
      </c>
      <c r="E452" s="5" t="str">
        <f t="shared" si="14"/>
        <v>UV010-OCE01-XL</v>
      </c>
      <c r="F452" s="5" t="str">
        <f t="shared" si="15"/>
        <v>UV010-OCE01</v>
      </c>
      <c r="G452" s="26">
        <v>5052316110602</v>
      </c>
      <c r="H452" s="19">
        <v>2</v>
      </c>
      <c r="I452" s="106">
        <v>17.5</v>
      </c>
      <c r="J452" s="20">
        <v>35</v>
      </c>
      <c r="K452" s="58"/>
      <c r="L452" s="63">
        <f t="shared" si="13"/>
        <v>10.5</v>
      </c>
    </row>
    <row r="453" spans="1:12" x14ac:dyDescent="0.3">
      <c r="A453" s="17" t="s">
        <v>225</v>
      </c>
      <c r="B453" s="5" t="s">
        <v>226</v>
      </c>
      <c r="C453" s="6" t="s">
        <v>48</v>
      </c>
      <c r="D453" s="6" t="s">
        <v>16</v>
      </c>
      <c r="E453" s="5" t="str">
        <f t="shared" si="14"/>
        <v>UV010-OCE01-XXL</v>
      </c>
      <c r="F453" s="5" t="str">
        <f t="shared" si="15"/>
        <v>UV010-OCE01</v>
      </c>
      <c r="G453" s="26">
        <v>5052316110619</v>
      </c>
      <c r="H453" s="19">
        <v>16</v>
      </c>
      <c r="I453" s="106">
        <v>17.5</v>
      </c>
      <c r="J453" s="20">
        <v>35</v>
      </c>
      <c r="K453" s="58"/>
      <c r="L453" s="63">
        <f t="shared" si="13"/>
        <v>10.5</v>
      </c>
    </row>
    <row r="454" spans="1:12" ht="15" thickBot="1" x14ac:dyDescent="0.35">
      <c r="A454" s="21" t="s">
        <v>225</v>
      </c>
      <c r="B454" s="22" t="s">
        <v>226</v>
      </c>
      <c r="C454" s="23" t="s">
        <v>48</v>
      </c>
      <c r="D454" s="23" t="s">
        <v>47</v>
      </c>
      <c r="E454" s="22" t="str">
        <f t="shared" si="14"/>
        <v>UV010-OCE01-3XL</v>
      </c>
      <c r="F454" s="22" t="str">
        <f t="shared" si="15"/>
        <v>UV010-OCE01</v>
      </c>
      <c r="G454" s="27">
        <v>5052316110626</v>
      </c>
      <c r="H454" s="28">
        <v>3</v>
      </c>
      <c r="I454" s="104">
        <v>17.5</v>
      </c>
      <c r="J454" s="20">
        <v>35</v>
      </c>
      <c r="K454" s="58"/>
      <c r="L454" s="65">
        <f t="shared" si="13"/>
        <v>10.5</v>
      </c>
    </row>
    <row r="455" spans="1:12" x14ac:dyDescent="0.3">
      <c r="A455" s="17" t="s">
        <v>227</v>
      </c>
      <c r="B455" s="5" t="s">
        <v>228</v>
      </c>
      <c r="C455" s="6" t="s">
        <v>218</v>
      </c>
      <c r="D455" s="6" t="s">
        <v>18</v>
      </c>
      <c r="E455" s="5" t="str">
        <f t="shared" si="14"/>
        <v>UV011-CHA01-XS</v>
      </c>
      <c r="F455" s="5" t="str">
        <f t="shared" si="15"/>
        <v>UV011-CHA01</v>
      </c>
      <c r="G455" s="26">
        <v>5052316086792</v>
      </c>
      <c r="H455" s="19">
        <v>25</v>
      </c>
      <c r="I455" s="102">
        <v>20</v>
      </c>
      <c r="J455" s="16">
        <v>40</v>
      </c>
      <c r="K455" s="58"/>
      <c r="L455" s="63">
        <f t="shared" si="13"/>
        <v>12</v>
      </c>
    </row>
    <row r="456" spans="1:12" x14ac:dyDescent="0.3">
      <c r="A456" s="17" t="s">
        <v>227</v>
      </c>
      <c r="B456" s="5" t="s">
        <v>228</v>
      </c>
      <c r="C456" s="6" t="s">
        <v>218</v>
      </c>
      <c r="D456" s="6" t="s">
        <v>11</v>
      </c>
      <c r="E456" s="5" t="str">
        <f t="shared" si="14"/>
        <v>UV011-CHA01-S</v>
      </c>
      <c r="F456" s="5" t="str">
        <f t="shared" si="15"/>
        <v>UV011-CHA01</v>
      </c>
      <c r="G456" s="26">
        <v>5052316086853</v>
      </c>
      <c r="H456" s="19">
        <v>22</v>
      </c>
      <c r="I456" s="102">
        <v>20</v>
      </c>
      <c r="J456" s="20">
        <v>40</v>
      </c>
      <c r="K456" s="58"/>
      <c r="L456" s="63">
        <f t="shared" si="13"/>
        <v>12</v>
      </c>
    </row>
    <row r="457" spans="1:12" x14ac:dyDescent="0.3">
      <c r="A457" s="17" t="s">
        <v>227</v>
      </c>
      <c r="B457" s="5" t="s">
        <v>228</v>
      </c>
      <c r="C457" s="6" t="s">
        <v>218</v>
      </c>
      <c r="D457" s="6" t="s">
        <v>13</v>
      </c>
      <c r="E457" s="5" t="str">
        <f t="shared" si="14"/>
        <v>UV011-CHA01-M</v>
      </c>
      <c r="F457" s="5" t="str">
        <f t="shared" si="15"/>
        <v>UV011-CHA01</v>
      </c>
      <c r="G457" s="26">
        <v>5052316086914</v>
      </c>
      <c r="H457" s="19">
        <v>9</v>
      </c>
      <c r="I457" s="102">
        <v>20</v>
      </c>
      <c r="J457" s="20">
        <v>40</v>
      </c>
      <c r="K457" s="58"/>
      <c r="L457" s="63">
        <f t="shared" si="13"/>
        <v>12</v>
      </c>
    </row>
    <row r="458" spans="1:12" x14ac:dyDescent="0.3">
      <c r="A458" s="17" t="s">
        <v>227</v>
      </c>
      <c r="B458" s="5" t="s">
        <v>228</v>
      </c>
      <c r="C458" s="6" t="s">
        <v>218</v>
      </c>
      <c r="D458" s="6" t="s">
        <v>14</v>
      </c>
      <c r="E458" s="5" t="str">
        <f t="shared" si="14"/>
        <v>UV011-CHA01-L</v>
      </c>
      <c r="F458" s="5" t="str">
        <f t="shared" si="15"/>
        <v>UV011-CHA01</v>
      </c>
      <c r="G458" s="26">
        <v>5052316086976</v>
      </c>
      <c r="H458" s="19">
        <v>2</v>
      </c>
      <c r="I458" s="102">
        <v>20</v>
      </c>
      <c r="J458" s="20">
        <v>40</v>
      </c>
      <c r="K458" s="58"/>
      <c r="L458" s="63">
        <f t="shared" si="13"/>
        <v>12</v>
      </c>
    </row>
    <row r="459" spans="1:12" x14ac:dyDescent="0.3">
      <c r="A459" s="17" t="s">
        <v>227</v>
      </c>
      <c r="B459" s="5" t="s">
        <v>228</v>
      </c>
      <c r="C459" s="6" t="s">
        <v>218</v>
      </c>
      <c r="D459" s="6" t="s">
        <v>15</v>
      </c>
      <c r="E459" s="5" t="str">
        <f t="shared" si="14"/>
        <v>UV011-CHA01-XL</v>
      </c>
      <c r="F459" s="5" t="str">
        <f t="shared" si="15"/>
        <v>UV011-CHA01</v>
      </c>
      <c r="G459" s="26">
        <v>5052316087034</v>
      </c>
      <c r="H459" s="19">
        <v>1</v>
      </c>
      <c r="I459" s="102">
        <v>20</v>
      </c>
      <c r="J459" s="20">
        <v>40</v>
      </c>
      <c r="K459" s="58"/>
      <c r="L459" s="63">
        <f t="shared" si="13"/>
        <v>12</v>
      </c>
    </row>
    <row r="460" spans="1:12" x14ac:dyDescent="0.3">
      <c r="A460" s="17" t="s">
        <v>227</v>
      </c>
      <c r="B460" s="5" t="s">
        <v>228</v>
      </c>
      <c r="C460" s="6" t="s">
        <v>218</v>
      </c>
      <c r="D460" s="6" t="s">
        <v>16</v>
      </c>
      <c r="E460" s="5" t="str">
        <f t="shared" si="14"/>
        <v>UV011-CHA01-XXL</v>
      </c>
      <c r="F460" s="5" t="str">
        <f t="shared" si="15"/>
        <v>UV011-CHA01</v>
      </c>
      <c r="G460" s="26">
        <v>5052316087096</v>
      </c>
      <c r="H460" s="19">
        <v>1</v>
      </c>
      <c r="I460" s="102">
        <v>20</v>
      </c>
      <c r="J460" s="20">
        <v>40</v>
      </c>
      <c r="K460" s="58"/>
      <c r="L460" s="63">
        <f t="shared" si="13"/>
        <v>12</v>
      </c>
    </row>
    <row r="461" spans="1:12" x14ac:dyDescent="0.3">
      <c r="A461" s="17" t="s">
        <v>227</v>
      </c>
      <c r="B461" s="5" t="s">
        <v>228</v>
      </c>
      <c r="C461" s="6" t="s">
        <v>218</v>
      </c>
      <c r="D461" s="6" t="s">
        <v>47</v>
      </c>
      <c r="E461" s="5" t="str">
        <f t="shared" si="14"/>
        <v>UV011-CHA01-3XL</v>
      </c>
      <c r="F461" s="5" t="str">
        <f t="shared" si="15"/>
        <v>UV011-CHA01</v>
      </c>
      <c r="G461" s="26">
        <v>5052316087157</v>
      </c>
      <c r="H461" s="19">
        <v>11</v>
      </c>
      <c r="I461" s="102">
        <v>20</v>
      </c>
      <c r="J461" s="20">
        <v>40</v>
      </c>
      <c r="K461" s="58"/>
      <c r="L461" s="63">
        <f t="shared" si="13"/>
        <v>12</v>
      </c>
    </row>
    <row r="462" spans="1:12" x14ac:dyDescent="0.3">
      <c r="A462" s="17" t="s">
        <v>227</v>
      </c>
      <c r="B462" s="5" t="s">
        <v>228</v>
      </c>
      <c r="C462" s="6" t="s">
        <v>48</v>
      </c>
      <c r="D462" s="6" t="s">
        <v>18</v>
      </c>
      <c r="E462" s="5" t="str">
        <f t="shared" si="14"/>
        <v>UV011-OCE01-XS</v>
      </c>
      <c r="F462" s="5" t="str">
        <f t="shared" si="15"/>
        <v>UV011-OCE01</v>
      </c>
      <c r="G462" s="26">
        <v>5052316110701</v>
      </c>
      <c r="H462" s="19">
        <v>1</v>
      </c>
      <c r="I462" s="102">
        <v>20</v>
      </c>
      <c r="J462" s="20">
        <v>40</v>
      </c>
      <c r="K462" s="58"/>
      <c r="L462" s="63">
        <f t="shared" si="13"/>
        <v>12</v>
      </c>
    </row>
    <row r="463" spans="1:12" x14ac:dyDescent="0.3">
      <c r="A463" s="17" t="s">
        <v>227</v>
      </c>
      <c r="B463" s="5" t="s">
        <v>228</v>
      </c>
      <c r="C463" s="6" t="s">
        <v>48</v>
      </c>
      <c r="D463" s="6" t="s">
        <v>11</v>
      </c>
      <c r="E463" s="5" t="str">
        <f t="shared" si="14"/>
        <v>UV011-OCE01-S</v>
      </c>
      <c r="F463" s="5" t="str">
        <f t="shared" si="15"/>
        <v>UV011-OCE01</v>
      </c>
      <c r="G463" s="26">
        <v>5052316110718</v>
      </c>
      <c r="H463" s="19">
        <v>1</v>
      </c>
      <c r="I463" s="102">
        <v>20</v>
      </c>
      <c r="J463" s="20">
        <v>40</v>
      </c>
      <c r="K463" s="58"/>
      <c r="L463" s="63">
        <f t="shared" ref="L463:L481" si="16">I463*0.6</f>
        <v>12</v>
      </c>
    </row>
    <row r="464" spans="1:12" x14ac:dyDescent="0.3">
      <c r="A464" s="17" t="s">
        <v>227</v>
      </c>
      <c r="B464" s="5" t="s">
        <v>228</v>
      </c>
      <c r="C464" s="6" t="s">
        <v>48</v>
      </c>
      <c r="D464" s="6" t="s">
        <v>13</v>
      </c>
      <c r="E464" s="5" t="str">
        <f t="shared" si="14"/>
        <v>UV011-OCE01-M</v>
      </c>
      <c r="F464" s="5" t="str">
        <f t="shared" si="15"/>
        <v>UV011-OCE01</v>
      </c>
      <c r="G464" s="26">
        <v>5052316110725</v>
      </c>
      <c r="H464" s="19" t="s">
        <v>25</v>
      </c>
      <c r="I464" s="102">
        <v>20</v>
      </c>
      <c r="J464" s="20">
        <v>40</v>
      </c>
      <c r="K464" s="58"/>
      <c r="L464" s="63">
        <f t="shared" si="16"/>
        <v>12</v>
      </c>
    </row>
    <row r="465" spans="1:12" x14ac:dyDescent="0.3">
      <c r="A465" s="17" t="s">
        <v>227</v>
      </c>
      <c r="B465" s="5" t="s">
        <v>228</v>
      </c>
      <c r="C465" s="6" t="s">
        <v>48</v>
      </c>
      <c r="D465" s="6" t="s">
        <v>14</v>
      </c>
      <c r="E465" s="5" t="str">
        <f t="shared" si="14"/>
        <v>UV011-OCE01-L</v>
      </c>
      <c r="F465" s="5" t="str">
        <f t="shared" si="15"/>
        <v>UV011-OCE01</v>
      </c>
      <c r="G465" s="26">
        <v>5052316110732</v>
      </c>
      <c r="H465" s="19" t="s">
        <v>25</v>
      </c>
      <c r="I465" s="102">
        <v>20</v>
      </c>
      <c r="J465" s="20">
        <v>40</v>
      </c>
      <c r="K465" s="58"/>
      <c r="L465" s="63">
        <f t="shared" si="16"/>
        <v>12</v>
      </c>
    </row>
    <row r="466" spans="1:12" x14ac:dyDescent="0.3">
      <c r="A466" s="17" t="s">
        <v>227</v>
      </c>
      <c r="B466" s="5" t="s">
        <v>228</v>
      </c>
      <c r="C466" s="6" t="s">
        <v>48</v>
      </c>
      <c r="D466" s="6" t="s">
        <v>15</v>
      </c>
      <c r="E466" s="5" t="str">
        <f t="shared" si="14"/>
        <v>UV011-OCE01-XL</v>
      </c>
      <c r="F466" s="5" t="str">
        <f t="shared" si="15"/>
        <v>UV011-OCE01</v>
      </c>
      <c r="G466" s="26">
        <v>5052316110749</v>
      </c>
      <c r="H466" s="19" t="s">
        <v>25</v>
      </c>
      <c r="I466" s="102">
        <v>20</v>
      </c>
      <c r="J466" s="20">
        <v>40</v>
      </c>
      <c r="K466" s="58"/>
      <c r="L466" s="63">
        <f t="shared" si="16"/>
        <v>12</v>
      </c>
    </row>
    <row r="467" spans="1:12" x14ac:dyDescent="0.3">
      <c r="A467" s="17" t="s">
        <v>227</v>
      </c>
      <c r="B467" s="5" t="s">
        <v>228</v>
      </c>
      <c r="C467" s="6" t="s">
        <v>48</v>
      </c>
      <c r="D467" s="6" t="s">
        <v>16</v>
      </c>
      <c r="E467" s="5" t="str">
        <f t="shared" si="14"/>
        <v>UV011-OCE01-XXL</v>
      </c>
      <c r="F467" s="5" t="str">
        <f t="shared" si="15"/>
        <v>UV011-OCE01</v>
      </c>
      <c r="G467" s="26">
        <v>5052316110756</v>
      </c>
      <c r="H467" s="19">
        <v>9</v>
      </c>
      <c r="I467" s="102">
        <v>20</v>
      </c>
      <c r="J467" s="20">
        <v>40</v>
      </c>
      <c r="K467" s="58"/>
      <c r="L467" s="63">
        <f t="shared" si="16"/>
        <v>12</v>
      </c>
    </row>
    <row r="468" spans="1:12" ht="15" thickBot="1" x14ac:dyDescent="0.35">
      <c r="A468" s="17" t="s">
        <v>227</v>
      </c>
      <c r="B468" s="5" t="s">
        <v>228</v>
      </c>
      <c r="C468" s="6" t="s">
        <v>48</v>
      </c>
      <c r="D468" s="6" t="s">
        <v>47</v>
      </c>
      <c r="E468" s="5" t="str">
        <f t="shared" si="14"/>
        <v>UV011-OCE01-3XL</v>
      </c>
      <c r="F468" s="5" t="str">
        <f t="shared" si="15"/>
        <v>UV011-OCE01</v>
      </c>
      <c r="G468" s="26">
        <v>5052316110763</v>
      </c>
      <c r="H468" s="19">
        <v>2</v>
      </c>
      <c r="I468" s="102">
        <v>20</v>
      </c>
      <c r="J468" s="25">
        <v>40</v>
      </c>
      <c r="K468" s="58"/>
      <c r="L468" s="63">
        <f t="shared" si="16"/>
        <v>12</v>
      </c>
    </row>
    <row r="469" spans="1:12" x14ac:dyDescent="0.3">
      <c r="A469" s="11" t="s">
        <v>229</v>
      </c>
      <c r="B469" s="12" t="s">
        <v>230</v>
      </c>
      <c r="C469" s="13" t="s">
        <v>218</v>
      </c>
      <c r="D469" s="13">
        <v>6</v>
      </c>
      <c r="E469" s="12" t="str">
        <f t="shared" si="14"/>
        <v>UV011W-CHA01-6</v>
      </c>
      <c r="F469" s="12" t="str">
        <f t="shared" si="15"/>
        <v>UV011W-CHA01</v>
      </c>
      <c r="G469" s="29">
        <v>5052316089939</v>
      </c>
      <c r="H469" s="15">
        <v>4</v>
      </c>
      <c r="I469" s="105">
        <v>20</v>
      </c>
      <c r="J469" s="20">
        <v>40</v>
      </c>
      <c r="K469" s="58"/>
      <c r="L469" s="64">
        <f t="shared" si="16"/>
        <v>12</v>
      </c>
    </row>
    <row r="470" spans="1:12" x14ac:dyDescent="0.3">
      <c r="A470" s="17" t="s">
        <v>229</v>
      </c>
      <c r="B470" s="5" t="s">
        <v>230</v>
      </c>
      <c r="C470" s="6" t="s">
        <v>218</v>
      </c>
      <c r="D470" s="6">
        <v>8</v>
      </c>
      <c r="E470" s="5" t="str">
        <f t="shared" si="14"/>
        <v>UV011W-CHA01-8</v>
      </c>
      <c r="F470" s="5" t="str">
        <f t="shared" si="15"/>
        <v>UV011W-CHA01</v>
      </c>
      <c r="G470" s="26">
        <v>5052316089977</v>
      </c>
      <c r="H470" s="19">
        <v>16</v>
      </c>
      <c r="I470" s="106">
        <v>20</v>
      </c>
      <c r="J470" s="20">
        <v>40</v>
      </c>
      <c r="K470" s="58"/>
      <c r="L470" s="63">
        <f t="shared" si="16"/>
        <v>12</v>
      </c>
    </row>
    <row r="471" spans="1:12" x14ac:dyDescent="0.3">
      <c r="A471" s="17" t="s">
        <v>229</v>
      </c>
      <c r="B471" s="5" t="s">
        <v>230</v>
      </c>
      <c r="C471" s="6" t="s">
        <v>218</v>
      </c>
      <c r="D471" s="6">
        <v>10</v>
      </c>
      <c r="E471" s="5" t="str">
        <f t="shared" si="14"/>
        <v>UV011W-CHA01-10</v>
      </c>
      <c r="F471" s="5" t="str">
        <f t="shared" si="15"/>
        <v>UV011W-CHA01</v>
      </c>
      <c r="G471" s="26">
        <v>5052316090010</v>
      </c>
      <c r="H471" s="19">
        <v>15</v>
      </c>
      <c r="I471" s="106">
        <v>20</v>
      </c>
      <c r="J471" s="20">
        <v>40</v>
      </c>
      <c r="K471" s="58"/>
      <c r="L471" s="63">
        <f t="shared" si="16"/>
        <v>12</v>
      </c>
    </row>
    <row r="472" spans="1:12" x14ac:dyDescent="0.3">
      <c r="A472" s="17" t="s">
        <v>229</v>
      </c>
      <c r="B472" s="5" t="s">
        <v>230</v>
      </c>
      <c r="C472" s="6" t="s">
        <v>218</v>
      </c>
      <c r="D472" s="6">
        <v>12</v>
      </c>
      <c r="E472" s="5" t="str">
        <f t="shared" si="14"/>
        <v>UV011W-CHA01-12</v>
      </c>
      <c r="F472" s="5" t="str">
        <f t="shared" si="15"/>
        <v>UV011W-CHA01</v>
      </c>
      <c r="G472" s="26">
        <v>5052316090058</v>
      </c>
      <c r="H472" s="19">
        <v>16</v>
      </c>
      <c r="I472" s="106">
        <v>20</v>
      </c>
      <c r="J472" s="20">
        <v>40</v>
      </c>
      <c r="K472" s="58"/>
      <c r="L472" s="63">
        <f t="shared" si="16"/>
        <v>12</v>
      </c>
    </row>
    <row r="473" spans="1:12" x14ac:dyDescent="0.3">
      <c r="A473" s="17" t="s">
        <v>229</v>
      </c>
      <c r="B473" s="5" t="s">
        <v>230</v>
      </c>
      <c r="C473" s="6" t="s">
        <v>218</v>
      </c>
      <c r="D473" s="6">
        <v>14</v>
      </c>
      <c r="E473" s="5" t="str">
        <f t="shared" si="14"/>
        <v>UV011W-CHA01-14</v>
      </c>
      <c r="F473" s="5" t="str">
        <f t="shared" si="15"/>
        <v>UV011W-CHA01</v>
      </c>
      <c r="G473" s="26">
        <v>5052316090096</v>
      </c>
      <c r="H473" s="19">
        <v>3</v>
      </c>
      <c r="I473" s="106">
        <v>20</v>
      </c>
      <c r="J473" s="20">
        <v>40</v>
      </c>
      <c r="K473" s="58"/>
      <c r="L473" s="63">
        <f t="shared" si="16"/>
        <v>12</v>
      </c>
    </row>
    <row r="474" spans="1:12" x14ac:dyDescent="0.3">
      <c r="A474" s="17" t="s">
        <v>229</v>
      </c>
      <c r="B474" s="5" t="s">
        <v>230</v>
      </c>
      <c r="C474" s="6" t="s">
        <v>218</v>
      </c>
      <c r="D474" s="6">
        <v>16</v>
      </c>
      <c r="E474" s="5" t="str">
        <f t="shared" si="14"/>
        <v>UV011W-CHA01-16</v>
      </c>
      <c r="F474" s="5" t="str">
        <f t="shared" si="15"/>
        <v>UV011W-CHA01</v>
      </c>
      <c r="G474" s="26">
        <v>5052316090133</v>
      </c>
      <c r="H474" s="19">
        <v>6</v>
      </c>
      <c r="I474" s="106">
        <v>20</v>
      </c>
      <c r="J474" s="20">
        <v>40</v>
      </c>
      <c r="K474" s="58"/>
      <c r="L474" s="63">
        <f t="shared" si="16"/>
        <v>12</v>
      </c>
    </row>
    <row r="475" spans="1:12" ht="15" thickBot="1" x14ac:dyDescent="0.35">
      <c r="A475" s="21" t="s">
        <v>229</v>
      </c>
      <c r="B475" s="22" t="s">
        <v>230</v>
      </c>
      <c r="C475" s="23" t="s">
        <v>218</v>
      </c>
      <c r="D475" s="23">
        <v>18</v>
      </c>
      <c r="E475" s="22" t="str">
        <f t="shared" si="14"/>
        <v>UV011W-CHA01-18</v>
      </c>
      <c r="F475" s="22" t="str">
        <f t="shared" si="15"/>
        <v>UV011W-CHA01</v>
      </c>
      <c r="G475" s="27">
        <v>5052316090171</v>
      </c>
      <c r="H475" s="28" t="s">
        <v>25</v>
      </c>
      <c r="I475" s="104">
        <v>20</v>
      </c>
      <c r="J475" s="20">
        <v>40</v>
      </c>
      <c r="K475" s="58"/>
      <c r="L475" s="65">
        <f t="shared" si="16"/>
        <v>12</v>
      </c>
    </row>
    <row r="476" spans="1:12" x14ac:dyDescent="0.3">
      <c r="A476" s="17" t="s">
        <v>231</v>
      </c>
      <c r="B476" s="5" t="s">
        <v>232</v>
      </c>
      <c r="C476" s="6" t="s">
        <v>218</v>
      </c>
      <c r="D476" s="6" t="s">
        <v>18</v>
      </c>
      <c r="E476" s="5" t="str">
        <f t="shared" si="14"/>
        <v>UV016-CHA01-XS</v>
      </c>
      <c r="F476" s="5" t="str">
        <f t="shared" si="15"/>
        <v>UV016-CHA01</v>
      </c>
      <c r="G476" s="26">
        <v>5052316097491</v>
      </c>
      <c r="H476" s="19">
        <v>7</v>
      </c>
      <c r="I476" s="102">
        <v>25</v>
      </c>
      <c r="J476" s="16">
        <v>50</v>
      </c>
      <c r="K476" s="58"/>
      <c r="L476" s="63">
        <f t="shared" si="16"/>
        <v>15</v>
      </c>
    </row>
    <row r="477" spans="1:12" x14ac:dyDescent="0.3">
      <c r="A477" s="17" t="s">
        <v>231</v>
      </c>
      <c r="B477" s="5" t="s">
        <v>232</v>
      </c>
      <c r="C477" s="6" t="s">
        <v>218</v>
      </c>
      <c r="D477" s="6" t="s">
        <v>11</v>
      </c>
      <c r="E477" s="5" t="str">
        <f t="shared" si="14"/>
        <v>UV016-CHA01-S</v>
      </c>
      <c r="F477" s="5" t="str">
        <f t="shared" si="15"/>
        <v>UV016-CHA01</v>
      </c>
      <c r="G477" s="26">
        <v>5052316097521</v>
      </c>
      <c r="H477" s="19">
        <v>12</v>
      </c>
      <c r="I477" s="102">
        <v>25</v>
      </c>
      <c r="J477" s="20">
        <v>50</v>
      </c>
      <c r="K477" s="58"/>
      <c r="L477" s="63">
        <f t="shared" si="16"/>
        <v>15</v>
      </c>
    </row>
    <row r="478" spans="1:12" x14ac:dyDescent="0.3">
      <c r="A478" s="17" t="s">
        <v>231</v>
      </c>
      <c r="B478" s="5" t="s">
        <v>232</v>
      </c>
      <c r="C478" s="6" t="s">
        <v>218</v>
      </c>
      <c r="D478" s="6" t="s">
        <v>13</v>
      </c>
      <c r="E478" s="5" t="str">
        <f t="shared" si="14"/>
        <v>UV016-CHA01-M</v>
      </c>
      <c r="F478" s="5" t="str">
        <f t="shared" si="15"/>
        <v>UV016-CHA01</v>
      </c>
      <c r="G478" s="26">
        <v>5052316097552</v>
      </c>
      <c r="H478" s="19" t="s">
        <v>25</v>
      </c>
      <c r="I478" s="102">
        <v>25</v>
      </c>
      <c r="J478" s="20">
        <v>50</v>
      </c>
      <c r="K478" s="58"/>
      <c r="L478" s="63">
        <f t="shared" si="16"/>
        <v>15</v>
      </c>
    </row>
    <row r="479" spans="1:12" x14ac:dyDescent="0.3">
      <c r="A479" s="17" t="s">
        <v>231</v>
      </c>
      <c r="B479" s="5" t="s">
        <v>232</v>
      </c>
      <c r="C479" s="6" t="s">
        <v>218</v>
      </c>
      <c r="D479" s="6" t="s">
        <v>14</v>
      </c>
      <c r="E479" s="5" t="str">
        <f t="shared" ref="E479:E488" si="17">CONCATENATE(A479,"-",C479,"-",D479)</f>
        <v>UV016-CHA01-L</v>
      </c>
      <c r="F479" s="5" t="str">
        <f t="shared" ref="F479:F488" si="18">CONCATENATE(A479,"-",C479)</f>
        <v>UV016-CHA01</v>
      </c>
      <c r="G479" s="26">
        <v>5052316097583</v>
      </c>
      <c r="H479" s="19">
        <v>3</v>
      </c>
      <c r="I479" s="102">
        <v>25</v>
      </c>
      <c r="J479" s="20">
        <v>50</v>
      </c>
      <c r="K479" s="58"/>
      <c r="L479" s="63">
        <f t="shared" si="16"/>
        <v>15</v>
      </c>
    </row>
    <row r="480" spans="1:12" x14ac:dyDescent="0.3">
      <c r="A480" s="17" t="s">
        <v>231</v>
      </c>
      <c r="B480" s="5" t="s">
        <v>232</v>
      </c>
      <c r="C480" s="6" t="s">
        <v>218</v>
      </c>
      <c r="D480" s="6" t="s">
        <v>15</v>
      </c>
      <c r="E480" s="5" t="str">
        <f t="shared" si="17"/>
        <v>UV016-CHA01-XL</v>
      </c>
      <c r="F480" s="5" t="str">
        <f t="shared" si="18"/>
        <v>UV016-CHA01</v>
      </c>
      <c r="G480" s="26">
        <v>5052316097613</v>
      </c>
      <c r="H480" s="19">
        <v>10</v>
      </c>
      <c r="I480" s="102">
        <v>25</v>
      </c>
      <c r="J480" s="20">
        <v>50</v>
      </c>
      <c r="K480" s="58"/>
      <c r="L480" s="63">
        <f t="shared" si="16"/>
        <v>15</v>
      </c>
    </row>
    <row r="481" spans="1:12" ht="15" thickBot="1" x14ac:dyDescent="0.35">
      <c r="A481" s="17" t="s">
        <v>231</v>
      </c>
      <c r="B481" s="5" t="s">
        <v>232</v>
      </c>
      <c r="C481" s="6" t="s">
        <v>218</v>
      </c>
      <c r="D481" s="6" t="s">
        <v>16</v>
      </c>
      <c r="E481" s="5" t="str">
        <f t="shared" si="17"/>
        <v>UV016-CHA01-XXL</v>
      </c>
      <c r="F481" s="5" t="str">
        <f t="shared" si="18"/>
        <v>UV016-CHA01</v>
      </c>
      <c r="G481" s="26">
        <v>5052316097644</v>
      </c>
      <c r="H481" s="19">
        <v>7</v>
      </c>
      <c r="I481" s="102">
        <v>25</v>
      </c>
      <c r="J481" s="25">
        <v>50</v>
      </c>
      <c r="K481" s="58"/>
      <c r="L481" s="63">
        <f t="shared" si="16"/>
        <v>15</v>
      </c>
    </row>
    <row r="482" spans="1:12" x14ac:dyDescent="0.3">
      <c r="A482" s="110" t="s">
        <v>57</v>
      </c>
      <c r="B482" s="52" t="s">
        <v>58</v>
      </c>
      <c r="C482" s="34" t="s">
        <v>59</v>
      </c>
      <c r="D482" s="34" t="s">
        <v>18</v>
      </c>
      <c r="E482" s="12" t="str">
        <f t="shared" si="17"/>
        <v>FG501-ICE01-XS</v>
      </c>
      <c r="F482" s="12" t="str">
        <f t="shared" si="18"/>
        <v>FG501-ICE01</v>
      </c>
      <c r="G482" s="35">
        <v>5052316139818</v>
      </c>
      <c r="H482" s="111">
        <v>3</v>
      </c>
      <c r="I482" s="105">
        <v>20</v>
      </c>
      <c r="J482" s="20">
        <v>39.99</v>
      </c>
      <c r="K482" s="58"/>
      <c r="L482" s="60">
        <f t="shared" ref="L482:L492" si="19">I482/2</f>
        <v>10</v>
      </c>
    </row>
    <row r="483" spans="1:12" x14ac:dyDescent="0.3">
      <c r="A483" s="36" t="s">
        <v>57</v>
      </c>
      <c r="B483" s="31" t="s">
        <v>58</v>
      </c>
      <c r="C483" s="30" t="s">
        <v>59</v>
      </c>
      <c r="D483" s="30" t="s">
        <v>11</v>
      </c>
      <c r="E483" s="5" t="str">
        <f t="shared" si="17"/>
        <v>FG501-ICE01-S</v>
      </c>
      <c r="F483" s="5" t="str">
        <f t="shared" si="18"/>
        <v>FG501-ICE01</v>
      </c>
      <c r="G483" s="32">
        <v>5052316139825</v>
      </c>
      <c r="H483" s="33">
        <v>0</v>
      </c>
      <c r="I483" s="106">
        <v>20</v>
      </c>
      <c r="J483" s="20">
        <v>39.99</v>
      </c>
      <c r="K483" s="58"/>
      <c r="L483" s="61">
        <f t="shared" si="19"/>
        <v>10</v>
      </c>
    </row>
    <row r="484" spans="1:12" x14ac:dyDescent="0.3">
      <c r="A484" s="36" t="s">
        <v>57</v>
      </c>
      <c r="B484" s="31" t="s">
        <v>58</v>
      </c>
      <c r="C484" s="30" t="s">
        <v>59</v>
      </c>
      <c r="D484" s="30" t="s">
        <v>13</v>
      </c>
      <c r="E484" s="5" t="str">
        <f t="shared" si="17"/>
        <v>FG501-ICE01-M</v>
      </c>
      <c r="F484" s="5" t="str">
        <f t="shared" si="18"/>
        <v>FG501-ICE01</v>
      </c>
      <c r="G484" s="32">
        <v>5052316139832</v>
      </c>
      <c r="H484" s="33" t="s">
        <v>25</v>
      </c>
      <c r="I484" s="106">
        <v>20</v>
      </c>
      <c r="J484" s="20">
        <v>39.99</v>
      </c>
      <c r="K484" s="58"/>
      <c r="L484" s="61">
        <f t="shared" si="19"/>
        <v>10</v>
      </c>
    </row>
    <row r="485" spans="1:12" x14ac:dyDescent="0.3">
      <c r="A485" s="36" t="s">
        <v>57</v>
      </c>
      <c r="B485" s="31" t="s">
        <v>58</v>
      </c>
      <c r="C485" s="30" t="s">
        <v>59</v>
      </c>
      <c r="D485" s="30" t="s">
        <v>14</v>
      </c>
      <c r="E485" s="5" t="str">
        <f t="shared" si="17"/>
        <v>FG501-ICE01-L</v>
      </c>
      <c r="F485" s="5" t="str">
        <f t="shared" si="18"/>
        <v>FG501-ICE01</v>
      </c>
      <c r="G485" s="32">
        <v>5052316139849</v>
      </c>
      <c r="H485" s="33" t="s">
        <v>25</v>
      </c>
      <c r="I485" s="106">
        <v>20</v>
      </c>
      <c r="J485" s="20">
        <v>39.99</v>
      </c>
      <c r="K485" s="58"/>
      <c r="L485" s="61">
        <f t="shared" si="19"/>
        <v>10</v>
      </c>
    </row>
    <row r="486" spans="1:12" x14ac:dyDescent="0.3">
      <c r="A486" s="36" t="s">
        <v>57</v>
      </c>
      <c r="B486" s="31" t="s">
        <v>58</v>
      </c>
      <c r="C486" s="30" t="s">
        <v>59</v>
      </c>
      <c r="D486" s="30" t="s">
        <v>15</v>
      </c>
      <c r="E486" s="5" t="str">
        <f t="shared" si="17"/>
        <v>FG501-ICE01-XL</v>
      </c>
      <c r="F486" s="5" t="str">
        <f t="shared" si="18"/>
        <v>FG501-ICE01</v>
      </c>
      <c r="G486" s="32">
        <v>5052316139856</v>
      </c>
      <c r="H486" s="33" t="s">
        <v>25</v>
      </c>
      <c r="I486" s="106">
        <v>20</v>
      </c>
      <c r="J486" s="20">
        <v>39.99</v>
      </c>
      <c r="K486" s="58"/>
      <c r="L486" s="61">
        <f t="shared" si="19"/>
        <v>10</v>
      </c>
    </row>
    <row r="487" spans="1:12" x14ac:dyDescent="0.3">
      <c r="A487" s="36" t="s">
        <v>57</v>
      </c>
      <c r="B487" s="31" t="s">
        <v>58</v>
      </c>
      <c r="C487" s="30" t="s">
        <v>59</v>
      </c>
      <c r="D487" s="30" t="s">
        <v>16</v>
      </c>
      <c r="E487" s="5" t="str">
        <f t="shared" si="17"/>
        <v>FG501-ICE01-XXL</v>
      </c>
      <c r="F487" s="5" t="str">
        <f t="shared" si="18"/>
        <v>FG501-ICE01</v>
      </c>
      <c r="G487" s="32">
        <v>5052316139863</v>
      </c>
      <c r="H487" s="33">
        <v>2</v>
      </c>
      <c r="I487" s="106">
        <v>20</v>
      </c>
      <c r="J487" s="20">
        <v>39.99</v>
      </c>
      <c r="K487" s="58"/>
      <c r="L487" s="61">
        <f t="shared" si="19"/>
        <v>10</v>
      </c>
    </row>
    <row r="488" spans="1:12" ht="15" thickBot="1" x14ac:dyDescent="0.35">
      <c r="A488" s="37" t="s">
        <v>57</v>
      </c>
      <c r="B488" s="112" t="s">
        <v>58</v>
      </c>
      <c r="C488" s="38" t="s">
        <v>59</v>
      </c>
      <c r="D488" s="38" t="s">
        <v>17</v>
      </c>
      <c r="E488" s="22" t="str">
        <f t="shared" si="17"/>
        <v>FG501-ICE01-XXXL</v>
      </c>
      <c r="F488" s="22" t="str">
        <f t="shared" si="18"/>
        <v>FG501-ICE01</v>
      </c>
      <c r="G488" s="51">
        <v>5052316139870</v>
      </c>
      <c r="H488" s="113" t="s">
        <v>25</v>
      </c>
      <c r="I488" s="104">
        <v>20</v>
      </c>
      <c r="J488" s="20">
        <v>39.99</v>
      </c>
      <c r="K488" s="58"/>
      <c r="L488" s="61">
        <f t="shared" si="19"/>
        <v>10</v>
      </c>
    </row>
    <row r="489" spans="1:12" x14ac:dyDescent="0.3">
      <c r="A489" s="3" t="s">
        <v>164</v>
      </c>
      <c r="B489" s="12" t="s">
        <v>165</v>
      </c>
      <c r="C489" s="34" t="s">
        <v>91</v>
      </c>
      <c r="D489" s="34" t="s">
        <v>166</v>
      </c>
      <c r="E489" s="12" t="s">
        <v>167</v>
      </c>
      <c r="F489" s="12" t="s">
        <v>168</v>
      </c>
      <c r="G489" s="35">
        <v>5052316105004</v>
      </c>
      <c r="H489" s="15" t="s">
        <v>25</v>
      </c>
      <c r="I489" s="105">
        <v>23.48</v>
      </c>
      <c r="J489" s="16">
        <v>37</v>
      </c>
      <c r="K489" s="58"/>
      <c r="L489" s="64">
        <f t="shared" si="19"/>
        <v>11.74</v>
      </c>
    </row>
    <row r="490" spans="1:12" x14ac:dyDescent="0.3">
      <c r="A490" s="1" t="s">
        <v>164</v>
      </c>
      <c r="B490" s="5" t="s">
        <v>165</v>
      </c>
      <c r="C490" s="30" t="s">
        <v>91</v>
      </c>
      <c r="D490" s="30" t="s">
        <v>169</v>
      </c>
      <c r="E490" s="5" t="s">
        <v>170</v>
      </c>
      <c r="F490" s="5" t="s">
        <v>168</v>
      </c>
      <c r="G490" s="32">
        <v>5052316105011</v>
      </c>
      <c r="H490" s="19">
        <v>20</v>
      </c>
      <c r="I490" s="106">
        <v>23.48</v>
      </c>
      <c r="J490" s="20">
        <v>37</v>
      </c>
      <c r="K490" s="58"/>
      <c r="L490" s="63">
        <f t="shared" si="19"/>
        <v>11.74</v>
      </c>
    </row>
    <row r="491" spans="1:12" x14ac:dyDescent="0.3">
      <c r="A491" s="1" t="s">
        <v>164</v>
      </c>
      <c r="B491" s="5" t="s">
        <v>165</v>
      </c>
      <c r="C491" s="30" t="s">
        <v>91</v>
      </c>
      <c r="D491" s="30" t="s">
        <v>171</v>
      </c>
      <c r="E491" s="5" t="s">
        <v>172</v>
      </c>
      <c r="F491" s="5" t="s">
        <v>168</v>
      </c>
      <c r="G491" s="32">
        <v>5052316105028</v>
      </c>
      <c r="H491" s="19">
        <v>43</v>
      </c>
      <c r="I491" s="106">
        <v>23.48</v>
      </c>
      <c r="J491" s="20">
        <v>37</v>
      </c>
      <c r="K491" s="58"/>
      <c r="L491" s="63">
        <f t="shared" si="19"/>
        <v>11.74</v>
      </c>
    </row>
    <row r="492" spans="1:12" ht="15" thickBot="1" x14ac:dyDescent="0.35">
      <c r="A492" s="2" t="s">
        <v>164</v>
      </c>
      <c r="B492" s="22" t="s">
        <v>165</v>
      </c>
      <c r="C492" s="38" t="s">
        <v>91</v>
      </c>
      <c r="D492" s="38" t="s">
        <v>173</v>
      </c>
      <c r="E492" s="22" t="s">
        <v>174</v>
      </c>
      <c r="F492" s="22" t="s">
        <v>168</v>
      </c>
      <c r="G492" s="51">
        <v>5052316105035</v>
      </c>
      <c r="H492" s="28" t="s">
        <v>25</v>
      </c>
      <c r="I492" s="104">
        <v>23.48</v>
      </c>
      <c r="J492" s="25">
        <v>37</v>
      </c>
      <c r="K492" s="58"/>
      <c r="L492" s="65">
        <f t="shared" si="19"/>
        <v>11.74</v>
      </c>
    </row>
    <row r="493" spans="1:12" x14ac:dyDescent="0.3">
      <c r="A493" s="11">
        <v>5030</v>
      </c>
      <c r="B493" s="12" t="s">
        <v>175</v>
      </c>
      <c r="C493" s="13" t="s">
        <v>91</v>
      </c>
      <c r="D493" s="13" t="s">
        <v>11</v>
      </c>
      <c r="E493" s="12" t="str">
        <f t="shared" ref="E493:E556" si="20">CONCATENATE(A493,"-",C493,"-",D493)</f>
        <v>5030-BLK01-S</v>
      </c>
      <c r="F493" s="12" t="str">
        <f t="shared" ref="F493:F556" si="21">CONCATENATE(A493,"-",C493)</f>
        <v>5030-BLK01</v>
      </c>
      <c r="G493" s="29">
        <v>5059780001504</v>
      </c>
      <c r="H493" s="15">
        <v>1</v>
      </c>
      <c r="I493" s="105">
        <v>31.58</v>
      </c>
      <c r="J493" s="16">
        <v>60</v>
      </c>
      <c r="K493" s="58"/>
      <c r="L493" s="60">
        <f t="shared" ref="L493:L556" si="22">I493*0.6</f>
        <v>18.947999999999997</v>
      </c>
    </row>
    <row r="494" spans="1:12" x14ac:dyDescent="0.3">
      <c r="A494" s="17">
        <v>5030</v>
      </c>
      <c r="B494" s="5" t="s">
        <v>175</v>
      </c>
      <c r="C494" s="6" t="s">
        <v>91</v>
      </c>
      <c r="D494" s="6" t="s">
        <v>13</v>
      </c>
      <c r="E494" s="5" t="str">
        <f t="shared" si="20"/>
        <v>5030-BLK01-M</v>
      </c>
      <c r="F494" s="5" t="str">
        <f t="shared" si="21"/>
        <v>5030-BLK01</v>
      </c>
      <c r="G494" s="26">
        <v>5059780001511</v>
      </c>
      <c r="H494" s="19">
        <v>24</v>
      </c>
      <c r="I494" s="106">
        <v>31.58</v>
      </c>
      <c r="J494" s="20">
        <v>60</v>
      </c>
      <c r="K494" s="58"/>
      <c r="L494" s="61">
        <f t="shared" si="22"/>
        <v>18.947999999999997</v>
      </c>
    </row>
    <row r="495" spans="1:12" x14ac:dyDescent="0.3">
      <c r="A495" s="17">
        <v>5030</v>
      </c>
      <c r="B495" s="5" t="s">
        <v>175</v>
      </c>
      <c r="C495" s="6" t="s">
        <v>91</v>
      </c>
      <c r="D495" s="6" t="s">
        <v>14</v>
      </c>
      <c r="E495" s="5" t="str">
        <f t="shared" si="20"/>
        <v>5030-BLK01-L</v>
      </c>
      <c r="F495" s="5" t="str">
        <f t="shared" si="21"/>
        <v>5030-BLK01</v>
      </c>
      <c r="G495" s="26">
        <v>5059780001528</v>
      </c>
      <c r="H495" s="19">
        <v>13</v>
      </c>
      <c r="I495" s="106">
        <v>31.58</v>
      </c>
      <c r="J495" s="20">
        <v>60</v>
      </c>
      <c r="K495" s="58"/>
      <c r="L495" s="61">
        <f t="shared" si="22"/>
        <v>18.947999999999997</v>
      </c>
    </row>
    <row r="496" spans="1:12" x14ac:dyDescent="0.3">
      <c r="A496" s="17">
        <v>5030</v>
      </c>
      <c r="B496" s="5" t="s">
        <v>175</v>
      </c>
      <c r="C496" s="6" t="s">
        <v>91</v>
      </c>
      <c r="D496" s="6" t="s">
        <v>15</v>
      </c>
      <c r="E496" s="5" t="str">
        <f t="shared" si="20"/>
        <v>5030-BLK01-XL</v>
      </c>
      <c r="F496" s="5" t="str">
        <f t="shared" si="21"/>
        <v>5030-BLK01</v>
      </c>
      <c r="G496" s="26">
        <v>5059780001535</v>
      </c>
      <c r="H496" s="19">
        <v>16</v>
      </c>
      <c r="I496" s="106">
        <v>31.58</v>
      </c>
      <c r="J496" s="20">
        <v>60</v>
      </c>
      <c r="K496" s="58"/>
      <c r="L496" s="61">
        <f t="shared" si="22"/>
        <v>18.947999999999997</v>
      </c>
    </row>
    <row r="497" spans="1:12" x14ac:dyDescent="0.3">
      <c r="A497" s="17">
        <v>5030</v>
      </c>
      <c r="B497" s="5" t="s">
        <v>175</v>
      </c>
      <c r="C497" s="6" t="s">
        <v>91</v>
      </c>
      <c r="D497" s="6" t="s">
        <v>16</v>
      </c>
      <c r="E497" s="5" t="str">
        <f t="shared" si="20"/>
        <v>5030-BLK01-XXL</v>
      </c>
      <c r="F497" s="5" t="str">
        <f t="shared" si="21"/>
        <v>5030-BLK01</v>
      </c>
      <c r="G497" s="26">
        <v>5059780001542</v>
      </c>
      <c r="H497" s="19" t="s">
        <v>25</v>
      </c>
      <c r="I497" s="106">
        <v>31.58</v>
      </c>
      <c r="J497" s="20">
        <v>60</v>
      </c>
      <c r="K497" s="58"/>
      <c r="L497" s="61">
        <f t="shared" si="22"/>
        <v>18.947999999999997</v>
      </c>
    </row>
    <row r="498" spans="1:12" x14ac:dyDescent="0.3">
      <c r="A498" s="17" t="s">
        <v>176</v>
      </c>
      <c r="B498" s="5" t="s">
        <v>177</v>
      </c>
      <c r="C498" s="6" t="s">
        <v>91</v>
      </c>
      <c r="D498" s="6" t="s">
        <v>166</v>
      </c>
      <c r="E498" s="5" t="str">
        <f t="shared" si="20"/>
        <v>5030J-BLK01-JS</v>
      </c>
      <c r="F498" s="5" t="str">
        <f t="shared" si="21"/>
        <v>5030J-BLK01</v>
      </c>
      <c r="G498" s="26">
        <v>5059780001559</v>
      </c>
      <c r="H498" s="19">
        <v>5</v>
      </c>
      <c r="I498" s="106">
        <v>28.55</v>
      </c>
      <c r="J498" s="20">
        <v>45</v>
      </c>
      <c r="K498" s="58"/>
      <c r="L498" s="61">
        <f t="shared" si="22"/>
        <v>17.13</v>
      </c>
    </row>
    <row r="499" spans="1:12" x14ac:dyDescent="0.3">
      <c r="A499" s="17" t="s">
        <v>176</v>
      </c>
      <c r="B499" s="5" t="s">
        <v>177</v>
      </c>
      <c r="C499" s="6" t="s">
        <v>91</v>
      </c>
      <c r="D499" s="6" t="s">
        <v>169</v>
      </c>
      <c r="E499" s="5" t="str">
        <f t="shared" si="20"/>
        <v>5030J-BLK01-JM</v>
      </c>
      <c r="F499" s="5" t="str">
        <f t="shared" si="21"/>
        <v>5030J-BLK01</v>
      </c>
      <c r="G499" s="26">
        <v>5059780001566</v>
      </c>
      <c r="H499" s="19">
        <v>181</v>
      </c>
      <c r="I499" s="106">
        <v>28.55</v>
      </c>
      <c r="J499" s="20">
        <v>45</v>
      </c>
      <c r="K499" s="58"/>
      <c r="L499" s="61">
        <f t="shared" si="22"/>
        <v>17.13</v>
      </c>
    </row>
    <row r="500" spans="1:12" x14ac:dyDescent="0.3">
      <c r="A500" s="17" t="s">
        <v>176</v>
      </c>
      <c r="B500" s="5" t="s">
        <v>177</v>
      </c>
      <c r="C500" s="6" t="s">
        <v>91</v>
      </c>
      <c r="D500" s="6" t="s">
        <v>171</v>
      </c>
      <c r="E500" s="5" t="str">
        <f t="shared" si="20"/>
        <v>5030J-BLK01-JL</v>
      </c>
      <c r="F500" s="5" t="str">
        <f t="shared" si="21"/>
        <v>5030J-BLK01</v>
      </c>
      <c r="G500" s="26">
        <v>5059780001573</v>
      </c>
      <c r="H500" s="19">
        <v>229</v>
      </c>
      <c r="I500" s="106">
        <v>28.55</v>
      </c>
      <c r="J500" s="20">
        <v>45</v>
      </c>
      <c r="K500" s="58"/>
      <c r="L500" s="61">
        <f t="shared" si="22"/>
        <v>17.13</v>
      </c>
    </row>
    <row r="501" spans="1:12" ht="15" thickBot="1" x14ac:dyDescent="0.35">
      <c r="A501" s="21" t="s">
        <v>176</v>
      </c>
      <c r="B501" s="22" t="s">
        <v>177</v>
      </c>
      <c r="C501" s="23" t="s">
        <v>91</v>
      </c>
      <c r="D501" s="23" t="s">
        <v>173</v>
      </c>
      <c r="E501" s="22" t="str">
        <f t="shared" si="20"/>
        <v>5030J-BLK01-JXL</v>
      </c>
      <c r="F501" s="22" t="str">
        <f t="shared" si="21"/>
        <v>5030J-BLK01</v>
      </c>
      <c r="G501" s="27">
        <v>5059780001580</v>
      </c>
      <c r="H501" s="28" t="s">
        <v>25</v>
      </c>
      <c r="I501" s="104">
        <v>28.55</v>
      </c>
      <c r="J501" s="25">
        <v>45</v>
      </c>
      <c r="K501" s="58"/>
      <c r="L501" s="62">
        <f t="shared" si="22"/>
        <v>17.13</v>
      </c>
    </row>
    <row r="502" spans="1:12" x14ac:dyDescent="0.3">
      <c r="A502" s="11">
        <v>5007</v>
      </c>
      <c r="B502" s="12" t="s">
        <v>178</v>
      </c>
      <c r="C502" s="13" t="s">
        <v>91</v>
      </c>
      <c r="D502" s="13" t="s">
        <v>11</v>
      </c>
      <c r="E502" s="12" t="str">
        <f t="shared" si="20"/>
        <v>5007-BLK01-S</v>
      </c>
      <c r="F502" s="12" t="str">
        <f t="shared" si="21"/>
        <v>5007-BLK01</v>
      </c>
      <c r="G502" s="29">
        <v>5052316105097</v>
      </c>
      <c r="H502" s="19">
        <v>2</v>
      </c>
      <c r="I502" s="105">
        <v>30.66</v>
      </c>
      <c r="J502" s="16">
        <v>58</v>
      </c>
      <c r="K502" s="58"/>
      <c r="L502" s="61">
        <f t="shared" si="22"/>
        <v>18.396000000000001</v>
      </c>
    </row>
    <row r="503" spans="1:12" x14ac:dyDescent="0.3">
      <c r="A503" s="17">
        <v>5007</v>
      </c>
      <c r="B503" s="5" t="s">
        <v>178</v>
      </c>
      <c r="C503" s="6" t="s">
        <v>91</v>
      </c>
      <c r="D503" s="6" t="s">
        <v>13</v>
      </c>
      <c r="E503" s="5" t="str">
        <f t="shared" si="20"/>
        <v>5007-BLK01-M</v>
      </c>
      <c r="F503" s="5" t="str">
        <f t="shared" si="21"/>
        <v>5007-BLK01</v>
      </c>
      <c r="G503" s="26">
        <v>5052316105103</v>
      </c>
      <c r="H503" s="19">
        <v>1</v>
      </c>
      <c r="I503" s="106">
        <v>30.66</v>
      </c>
      <c r="J503" s="20">
        <v>58</v>
      </c>
      <c r="K503" s="58"/>
      <c r="L503" s="61">
        <f t="shared" si="22"/>
        <v>18.396000000000001</v>
      </c>
    </row>
    <row r="504" spans="1:12" x14ac:dyDescent="0.3">
      <c r="A504" s="17">
        <v>5007</v>
      </c>
      <c r="B504" s="5" t="s">
        <v>178</v>
      </c>
      <c r="C504" s="6" t="s">
        <v>91</v>
      </c>
      <c r="D504" s="6" t="s">
        <v>14</v>
      </c>
      <c r="E504" s="5" t="str">
        <f t="shared" si="20"/>
        <v>5007-BLK01-L</v>
      </c>
      <c r="F504" s="5" t="str">
        <f t="shared" si="21"/>
        <v>5007-BLK01</v>
      </c>
      <c r="G504" s="26">
        <v>5052316105110</v>
      </c>
      <c r="H504" s="19">
        <v>2</v>
      </c>
      <c r="I504" s="106">
        <v>30.66</v>
      </c>
      <c r="J504" s="20">
        <v>58</v>
      </c>
      <c r="K504" s="58"/>
      <c r="L504" s="61">
        <f t="shared" si="22"/>
        <v>18.396000000000001</v>
      </c>
    </row>
    <row r="505" spans="1:12" x14ac:dyDescent="0.3">
      <c r="A505" s="17">
        <v>5007</v>
      </c>
      <c r="B505" s="5" t="s">
        <v>178</v>
      </c>
      <c r="C505" s="6" t="s">
        <v>91</v>
      </c>
      <c r="D505" s="6" t="s">
        <v>15</v>
      </c>
      <c r="E505" s="5" t="str">
        <f t="shared" si="20"/>
        <v>5007-BLK01-XL</v>
      </c>
      <c r="F505" s="5" t="str">
        <f t="shared" si="21"/>
        <v>5007-BLK01</v>
      </c>
      <c r="G505" s="26">
        <v>5052316105127</v>
      </c>
      <c r="H505" s="19">
        <v>34</v>
      </c>
      <c r="I505" s="106">
        <v>30.66</v>
      </c>
      <c r="J505" s="20">
        <v>58</v>
      </c>
      <c r="K505" s="58"/>
      <c r="L505" s="61">
        <f t="shared" si="22"/>
        <v>18.396000000000001</v>
      </c>
    </row>
    <row r="506" spans="1:12" ht="15" thickBot="1" x14ac:dyDescent="0.35">
      <c r="A506" s="21">
        <v>5007</v>
      </c>
      <c r="B506" s="22" t="s">
        <v>178</v>
      </c>
      <c r="C506" s="23" t="s">
        <v>91</v>
      </c>
      <c r="D506" s="23" t="s">
        <v>16</v>
      </c>
      <c r="E506" s="22" t="str">
        <f t="shared" si="20"/>
        <v>5007-BLK01-XXL</v>
      </c>
      <c r="F506" s="22" t="str">
        <f t="shared" si="21"/>
        <v>5007-BLK01</v>
      </c>
      <c r="G506" s="27">
        <v>5052316105134</v>
      </c>
      <c r="H506" s="19">
        <v>21</v>
      </c>
      <c r="I506" s="104">
        <v>30.66</v>
      </c>
      <c r="J506" s="25">
        <v>58</v>
      </c>
      <c r="K506" s="58"/>
      <c r="L506" s="61">
        <f t="shared" si="22"/>
        <v>18.396000000000001</v>
      </c>
    </row>
    <row r="507" spans="1:12" x14ac:dyDescent="0.3">
      <c r="A507" s="17">
        <v>5000</v>
      </c>
      <c r="B507" s="5" t="s">
        <v>179</v>
      </c>
      <c r="C507" s="6" t="s">
        <v>11</v>
      </c>
      <c r="D507" s="6" t="s">
        <v>91</v>
      </c>
      <c r="E507" s="5" t="str">
        <f t="shared" si="20"/>
        <v>5000-S-BLK01</v>
      </c>
      <c r="F507" s="5" t="str">
        <f t="shared" si="21"/>
        <v>5000-S</v>
      </c>
      <c r="G507" s="26">
        <v>5052316103635</v>
      </c>
      <c r="H507" s="15">
        <v>55</v>
      </c>
      <c r="I507" s="106">
        <v>87.24</v>
      </c>
      <c r="J507" s="20">
        <v>165</v>
      </c>
      <c r="K507" s="58"/>
      <c r="L507" s="60">
        <f t="shared" si="22"/>
        <v>52.343999999999994</v>
      </c>
    </row>
    <row r="508" spans="1:12" x14ac:dyDescent="0.3">
      <c r="A508" s="17">
        <v>5000</v>
      </c>
      <c r="B508" s="5" t="s">
        <v>179</v>
      </c>
      <c r="C508" s="6" t="s">
        <v>13</v>
      </c>
      <c r="D508" s="6" t="s">
        <v>91</v>
      </c>
      <c r="E508" s="5" t="str">
        <f t="shared" si="20"/>
        <v>5000-M-BLK01</v>
      </c>
      <c r="F508" s="5" t="str">
        <f t="shared" si="21"/>
        <v>5000-M</v>
      </c>
      <c r="G508" s="26">
        <v>5052316103642</v>
      </c>
      <c r="H508" s="19">
        <v>37</v>
      </c>
      <c r="I508" s="106">
        <v>87.24</v>
      </c>
      <c r="J508" s="20">
        <v>165</v>
      </c>
      <c r="K508" s="58"/>
      <c r="L508" s="61">
        <f t="shared" si="22"/>
        <v>52.343999999999994</v>
      </c>
    </row>
    <row r="509" spans="1:12" x14ac:dyDescent="0.3">
      <c r="A509" s="17">
        <v>5000</v>
      </c>
      <c r="B509" s="5" t="s">
        <v>179</v>
      </c>
      <c r="C509" s="6" t="s">
        <v>14</v>
      </c>
      <c r="D509" s="6" t="s">
        <v>91</v>
      </c>
      <c r="E509" s="5" t="str">
        <f t="shared" si="20"/>
        <v>5000-L-BLK01</v>
      </c>
      <c r="F509" s="5" t="str">
        <f t="shared" si="21"/>
        <v>5000-L</v>
      </c>
      <c r="G509" s="26">
        <v>5052316103659</v>
      </c>
      <c r="H509" s="19" t="s">
        <v>25</v>
      </c>
      <c r="I509" s="106">
        <v>87.24</v>
      </c>
      <c r="J509" s="20">
        <v>165</v>
      </c>
      <c r="K509" s="58"/>
      <c r="L509" s="61">
        <f t="shared" si="22"/>
        <v>52.343999999999994</v>
      </c>
    </row>
    <row r="510" spans="1:12" x14ac:dyDescent="0.3">
      <c r="A510" s="17">
        <v>5000</v>
      </c>
      <c r="B510" s="5" t="s">
        <v>179</v>
      </c>
      <c r="C510" s="6" t="s">
        <v>15</v>
      </c>
      <c r="D510" s="6" t="s">
        <v>91</v>
      </c>
      <c r="E510" s="5" t="str">
        <f t="shared" si="20"/>
        <v>5000-XL-BLK01</v>
      </c>
      <c r="F510" s="5" t="str">
        <f t="shared" si="21"/>
        <v>5000-XL</v>
      </c>
      <c r="G510" s="26">
        <v>5052316103666</v>
      </c>
      <c r="H510" s="19" t="s">
        <v>25</v>
      </c>
      <c r="I510" s="106">
        <v>87.24</v>
      </c>
      <c r="J510" s="20">
        <v>165</v>
      </c>
      <c r="K510" s="58"/>
      <c r="L510" s="61">
        <f t="shared" si="22"/>
        <v>52.343999999999994</v>
      </c>
    </row>
    <row r="511" spans="1:12" x14ac:dyDescent="0.3">
      <c r="A511" s="17" t="s">
        <v>180</v>
      </c>
      <c r="B511" s="5" t="s">
        <v>181</v>
      </c>
      <c r="C511" s="6">
        <v>8</v>
      </c>
      <c r="D511" s="6" t="s">
        <v>91</v>
      </c>
      <c r="E511" s="5" t="str">
        <f t="shared" si="20"/>
        <v>5000W-8-BLK01</v>
      </c>
      <c r="F511" s="5" t="str">
        <f t="shared" si="21"/>
        <v>5000W-8</v>
      </c>
      <c r="G511" s="26">
        <v>5052316105752</v>
      </c>
      <c r="H511" s="19" t="s">
        <v>25</v>
      </c>
      <c r="I511" s="106">
        <v>87.24</v>
      </c>
      <c r="J511" s="20">
        <v>165</v>
      </c>
      <c r="K511" s="58"/>
      <c r="L511" s="61">
        <f t="shared" si="22"/>
        <v>52.343999999999994</v>
      </c>
    </row>
    <row r="512" spans="1:12" x14ac:dyDescent="0.3">
      <c r="A512" s="17" t="s">
        <v>180</v>
      </c>
      <c r="B512" s="5" t="s">
        <v>181</v>
      </c>
      <c r="C512" s="6">
        <v>10</v>
      </c>
      <c r="D512" s="6" t="s">
        <v>91</v>
      </c>
      <c r="E512" s="5" t="str">
        <f t="shared" si="20"/>
        <v>5000W-10-BLK01</v>
      </c>
      <c r="F512" s="5" t="str">
        <f t="shared" si="21"/>
        <v>5000W-10</v>
      </c>
      <c r="G512" s="26">
        <v>5052316105769</v>
      </c>
      <c r="H512" s="19" t="s">
        <v>25</v>
      </c>
      <c r="I512" s="106">
        <v>87.24</v>
      </c>
      <c r="J512" s="20">
        <v>165</v>
      </c>
      <c r="K512" s="58"/>
      <c r="L512" s="61">
        <f t="shared" si="22"/>
        <v>52.343999999999994</v>
      </c>
    </row>
    <row r="513" spans="1:12" x14ac:dyDescent="0.3">
      <c r="A513" s="17" t="s">
        <v>180</v>
      </c>
      <c r="B513" s="5" t="s">
        <v>181</v>
      </c>
      <c r="C513" s="6">
        <v>12</v>
      </c>
      <c r="D513" s="6" t="s">
        <v>91</v>
      </c>
      <c r="E513" s="5" t="str">
        <f t="shared" si="20"/>
        <v>5000W-12-BLK01</v>
      </c>
      <c r="F513" s="5" t="str">
        <f t="shared" si="21"/>
        <v>5000W-12</v>
      </c>
      <c r="G513" s="26">
        <v>5052316105776</v>
      </c>
      <c r="H513" s="19" t="s">
        <v>25</v>
      </c>
      <c r="I513" s="106">
        <v>87.24</v>
      </c>
      <c r="J513" s="20">
        <v>165</v>
      </c>
      <c r="K513" s="58"/>
      <c r="L513" s="61">
        <f t="shared" si="22"/>
        <v>52.343999999999994</v>
      </c>
    </row>
    <row r="514" spans="1:12" x14ac:dyDescent="0.3">
      <c r="A514" s="17" t="s">
        <v>180</v>
      </c>
      <c r="B514" s="5" t="s">
        <v>181</v>
      </c>
      <c r="C514" s="6">
        <v>14</v>
      </c>
      <c r="D514" s="6" t="s">
        <v>91</v>
      </c>
      <c r="E514" s="5" t="str">
        <f t="shared" si="20"/>
        <v>5000W-14-BLK01</v>
      </c>
      <c r="F514" s="5" t="str">
        <f t="shared" si="21"/>
        <v>5000W-14</v>
      </c>
      <c r="G514" s="26">
        <v>5052316105783</v>
      </c>
      <c r="H514" s="19">
        <v>1</v>
      </c>
      <c r="I514" s="106">
        <v>87.24</v>
      </c>
      <c r="J514" s="20">
        <v>165</v>
      </c>
      <c r="K514" s="58"/>
      <c r="L514" s="61">
        <f t="shared" si="22"/>
        <v>52.343999999999994</v>
      </c>
    </row>
    <row r="515" spans="1:12" ht="15" thickBot="1" x14ac:dyDescent="0.35">
      <c r="A515" s="17" t="s">
        <v>180</v>
      </c>
      <c r="B515" s="5" t="s">
        <v>181</v>
      </c>
      <c r="C515" s="6">
        <v>16</v>
      </c>
      <c r="D515" s="6" t="s">
        <v>91</v>
      </c>
      <c r="E515" s="5" t="str">
        <f t="shared" si="20"/>
        <v>5000W-16-BLK01</v>
      </c>
      <c r="F515" s="5" t="str">
        <f t="shared" si="21"/>
        <v>5000W-16</v>
      </c>
      <c r="G515" s="26">
        <v>5052316105790</v>
      </c>
      <c r="H515" s="28">
        <v>10</v>
      </c>
      <c r="I515" s="106">
        <v>87.24</v>
      </c>
      <c r="J515" s="25">
        <v>165</v>
      </c>
      <c r="K515" s="58"/>
      <c r="L515" s="62">
        <f t="shared" si="22"/>
        <v>52.343999999999994</v>
      </c>
    </row>
    <row r="516" spans="1:12" x14ac:dyDescent="0.3">
      <c r="A516" s="11">
        <v>5001</v>
      </c>
      <c r="B516" s="12" t="s">
        <v>182</v>
      </c>
      <c r="C516" s="13" t="s">
        <v>11</v>
      </c>
      <c r="D516" s="13" t="s">
        <v>91</v>
      </c>
      <c r="E516" s="12" t="str">
        <f t="shared" si="20"/>
        <v>5001-S-BLK01</v>
      </c>
      <c r="F516" s="12" t="str">
        <f t="shared" si="21"/>
        <v>5001-S</v>
      </c>
      <c r="G516" s="29">
        <v>5052316103857</v>
      </c>
      <c r="H516" s="15">
        <v>73</v>
      </c>
      <c r="I516" s="105">
        <v>60.8</v>
      </c>
      <c r="J516" s="20">
        <v>115</v>
      </c>
      <c r="K516" s="58"/>
      <c r="L516" s="61">
        <f t="shared" si="22"/>
        <v>36.479999999999997</v>
      </c>
    </row>
    <row r="517" spans="1:12" x14ac:dyDescent="0.3">
      <c r="A517" s="17">
        <v>5001</v>
      </c>
      <c r="B517" s="5" t="s">
        <v>182</v>
      </c>
      <c r="C517" s="6" t="s">
        <v>13</v>
      </c>
      <c r="D517" s="6" t="s">
        <v>91</v>
      </c>
      <c r="E517" s="5" t="str">
        <f t="shared" si="20"/>
        <v>5001-M-BLK01</v>
      </c>
      <c r="F517" s="5" t="str">
        <f t="shared" si="21"/>
        <v>5001-M</v>
      </c>
      <c r="G517" s="26">
        <v>5052316103864</v>
      </c>
      <c r="H517" s="19">
        <v>28</v>
      </c>
      <c r="I517" s="106">
        <v>60.8</v>
      </c>
      <c r="J517" s="20">
        <v>115</v>
      </c>
      <c r="K517" s="58"/>
      <c r="L517" s="61">
        <f t="shared" si="22"/>
        <v>36.479999999999997</v>
      </c>
    </row>
    <row r="518" spans="1:12" x14ac:dyDescent="0.3">
      <c r="A518" s="17">
        <v>5001</v>
      </c>
      <c r="B518" s="5" t="s">
        <v>182</v>
      </c>
      <c r="C518" s="6" t="s">
        <v>14</v>
      </c>
      <c r="D518" s="6" t="s">
        <v>91</v>
      </c>
      <c r="E518" s="5" t="str">
        <f t="shared" si="20"/>
        <v>5001-L-BLK01</v>
      </c>
      <c r="F518" s="5" t="str">
        <f t="shared" si="21"/>
        <v>5001-L</v>
      </c>
      <c r="G518" s="26">
        <v>5052316103871</v>
      </c>
      <c r="H518" s="19" t="s">
        <v>25</v>
      </c>
      <c r="I518" s="106">
        <v>60.8</v>
      </c>
      <c r="J518" s="20">
        <v>115</v>
      </c>
      <c r="K518" s="58"/>
      <c r="L518" s="61">
        <f t="shared" si="22"/>
        <v>36.479999999999997</v>
      </c>
    </row>
    <row r="519" spans="1:12" x14ac:dyDescent="0.3">
      <c r="A519" s="17">
        <v>5001</v>
      </c>
      <c r="B519" s="5" t="s">
        <v>182</v>
      </c>
      <c r="C519" s="6" t="s">
        <v>15</v>
      </c>
      <c r="D519" s="6" t="s">
        <v>91</v>
      </c>
      <c r="E519" s="5" t="str">
        <f t="shared" si="20"/>
        <v>5001-XL-BLK01</v>
      </c>
      <c r="F519" s="5" t="str">
        <f t="shared" si="21"/>
        <v>5001-XL</v>
      </c>
      <c r="G519" s="26">
        <v>5052316103888</v>
      </c>
      <c r="H519" s="19">
        <v>9</v>
      </c>
      <c r="I519" s="106">
        <v>60.8</v>
      </c>
      <c r="J519" s="20">
        <v>115</v>
      </c>
      <c r="K519" s="58"/>
      <c r="L519" s="61">
        <f t="shared" si="22"/>
        <v>36.479999999999997</v>
      </c>
    </row>
    <row r="520" spans="1:12" x14ac:dyDescent="0.3">
      <c r="A520" s="17" t="s">
        <v>183</v>
      </c>
      <c r="B520" s="5" t="s">
        <v>184</v>
      </c>
      <c r="C520" s="6" t="s">
        <v>169</v>
      </c>
      <c r="D520" s="6" t="s">
        <v>91</v>
      </c>
      <c r="E520" s="5" t="str">
        <f t="shared" si="20"/>
        <v>5001J-JM-BLK01</v>
      </c>
      <c r="F520" s="5" t="str">
        <f t="shared" si="21"/>
        <v>5001J-JM</v>
      </c>
      <c r="G520" s="26">
        <v>5052316104083</v>
      </c>
      <c r="H520" s="19">
        <v>30</v>
      </c>
      <c r="I520" s="106">
        <v>53.93</v>
      </c>
      <c r="J520" s="20">
        <v>85</v>
      </c>
      <c r="K520" s="58"/>
      <c r="L520" s="61">
        <f t="shared" si="22"/>
        <v>32.357999999999997</v>
      </c>
    </row>
    <row r="521" spans="1:12" x14ac:dyDescent="0.3">
      <c r="A521" s="17" t="s">
        <v>183</v>
      </c>
      <c r="B521" s="5" t="s">
        <v>184</v>
      </c>
      <c r="C521" s="6" t="s">
        <v>171</v>
      </c>
      <c r="D521" s="6" t="s">
        <v>91</v>
      </c>
      <c r="E521" s="5" t="str">
        <f t="shared" si="20"/>
        <v>5001J-JL-BLK01</v>
      </c>
      <c r="F521" s="5" t="str">
        <f t="shared" si="21"/>
        <v>5001J-JL</v>
      </c>
      <c r="G521" s="26">
        <v>5052316104090</v>
      </c>
      <c r="H521" s="19">
        <v>61</v>
      </c>
      <c r="I521" s="106">
        <v>53.93</v>
      </c>
      <c r="J521" s="20">
        <v>85</v>
      </c>
      <c r="K521" s="58"/>
      <c r="L521" s="61">
        <f t="shared" si="22"/>
        <v>32.357999999999997</v>
      </c>
    </row>
    <row r="522" spans="1:12" x14ac:dyDescent="0.3">
      <c r="A522" s="17" t="s">
        <v>183</v>
      </c>
      <c r="B522" s="5" t="s">
        <v>184</v>
      </c>
      <c r="C522" s="6" t="s">
        <v>173</v>
      </c>
      <c r="D522" s="6" t="s">
        <v>91</v>
      </c>
      <c r="E522" s="5" t="str">
        <f t="shared" si="20"/>
        <v>5001J-JXL-BLK01</v>
      </c>
      <c r="F522" s="5" t="str">
        <f t="shared" si="21"/>
        <v>5001J-JXL</v>
      </c>
      <c r="G522" s="26">
        <v>5052316104106</v>
      </c>
      <c r="H522" s="19">
        <v>52</v>
      </c>
      <c r="I522" s="106">
        <v>53.93</v>
      </c>
      <c r="J522" s="20">
        <v>85</v>
      </c>
      <c r="K522" s="58"/>
      <c r="L522" s="61">
        <f t="shared" si="22"/>
        <v>32.357999999999997</v>
      </c>
    </row>
    <row r="523" spans="1:12" x14ac:dyDescent="0.3">
      <c r="A523" s="17" t="s">
        <v>185</v>
      </c>
      <c r="B523" s="5" t="s">
        <v>186</v>
      </c>
      <c r="C523" s="6">
        <v>8</v>
      </c>
      <c r="D523" s="6" t="s">
        <v>91</v>
      </c>
      <c r="E523" s="5" t="str">
        <f t="shared" si="20"/>
        <v>5001W-8-BLK01</v>
      </c>
      <c r="F523" s="5" t="str">
        <f t="shared" si="21"/>
        <v>5001W-8</v>
      </c>
      <c r="G523" s="26">
        <v>5052316103970</v>
      </c>
      <c r="H523" s="19">
        <v>20</v>
      </c>
      <c r="I523" s="106">
        <v>60.8</v>
      </c>
      <c r="J523" s="20">
        <v>115</v>
      </c>
      <c r="K523" s="58"/>
      <c r="L523" s="61">
        <f t="shared" si="22"/>
        <v>36.479999999999997</v>
      </c>
    </row>
    <row r="524" spans="1:12" x14ac:dyDescent="0.3">
      <c r="A524" s="17" t="s">
        <v>185</v>
      </c>
      <c r="B524" s="5" t="s">
        <v>186</v>
      </c>
      <c r="C524" s="6">
        <v>10</v>
      </c>
      <c r="D524" s="6" t="s">
        <v>91</v>
      </c>
      <c r="E524" s="5" t="str">
        <f t="shared" si="20"/>
        <v>5001W-10-BLK01</v>
      </c>
      <c r="F524" s="5" t="str">
        <f t="shared" si="21"/>
        <v>5001W-10</v>
      </c>
      <c r="G524" s="26">
        <v>5052316103987</v>
      </c>
      <c r="H524" s="19">
        <v>63</v>
      </c>
      <c r="I524" s="106">
        <v>60.8</v>
      </c>
      <c r="J524" s="20">
        <v>115</v>
      </c>
      <c r="K524" s="58"/>
      <c r="L524" s="61">
        <f t="shared" si="22"/>
        <v>36.479999999999997</v>
      </c>
    </row>
    <row r="525" spans="1:12" x14ac:dyDescent="0.3">
      <c r="A525" s="17" t="s">
        <v>185</v>
      </c>
      <c r="B525" s="5" t="s">
        <v>186</v>
      </c>
      <c r="C525" s="6">
        <v>12</v>
      </c>
      <c r="D525" s="6" t="s">
        <v>91</v>
      </c>
      <c r="E525" s="5" t="str">
        <f t="shared" si="20"/>
        <v>5001W-12-BLK01</v>
      </c>
      <c r="F525" s="5" t="str">
        <f t="shared" si="21"/>
        <v>5001W-12</v>
      </c>
      <c r="G525" s="26">
        <v>5052316103994</v>
      </c>
      <c r="H525" s="19">
        <v>54</v>
      </c>
      <c r="I525" s="106">
        <v>60.8</v>
      </c>
      <c r="J525" s="20">
        <v>115</v>
      </c>
      <c r="K525" s="58"/>
      <c r="L525" s="61">
        <f t="shared" si="22"/>
        <v>36.479999999999997</v>
      </c>
    </row>
    <row r="526" spans="1:12" x14ac:dyDescent="0.3">
      <c r="A526" s="17" t="s">
        <v>185</v>
      </c>
      <c r="B526" s="5" t="s">
        <v>186</v>
      </c>
      <c r="C526" s="6">
        <v>14</v>
      </c>
      <c r="D526" s="6" t="s">
        <v>91</v>
      </c>
      <c r="E526" s="5" t="str">
        <f t="shared" si="20"/>
        <v>5001W-14-BLK01</v>
      </c>
      <c r="F526" s="5" t="str">
        <f t="shared" si="21"/>
        <v>5001W-14</v>
      </c>
      <c r="G526" s="26">
        <v>5052316104007</v>
      </c>
      <c r="H526" s="19">
        <v>46</v>
      </c>
      <c r="I526" s="106">
        <v>60.8</v>
      </c>
      <c r="J526" s="20">
        <v>115</v>
      </c>
      <c r="K526" s="58"/>
      <c r="L526" s="61">
        <f t="shared" si="22"/>
        <v>36.479999999999997</v>
      </c>
    </row>
    <row r="527" spans="1:12" ht="15" thickBot="1" x14ac:dyDescent="0.35">
      <c r="A527" s="17" t="s">
        <v>185</v>
      </c>
      <c r="B527" s="5" t="s">
        <v>186</v>
      </c>
      <c r="C527" s="6">
        <v>16</v>
      </c>
      <c r="D527" s="6" t="s">
        <v>91</v>
      </c>
      <c r="E527" s="5" t="str">
        <f t="shared" si="20"/>
        <v>5001W-16-BLK01</v>
      </c>
      <c r="F527" s="5" t="str">
        <f t="shared" si="21"/>
        <v>5001W-16</v>
      </c>
      <c r="G527" s="26">
        <v>5052316104014</v>
      </c>
      <c r="H527" s="28">
        <v>32</v>
      </c>
      <c r="I527" s="106">
        <v>60.8</v>
      </c>
      <c r="J527" s="20">
        <v>116</v>
      </c>
      <c r="K527" s="58"/>
      <c r="L527" s="61">
        <f t="shared" si="22"/>
        <v>36.479999999999997</v>
      </c>
    </row>
    <row r="528" spans="1:12" x14ac:dyDescent="0.3">
      <c r="A528" s="12" t="s">
        <v>187</v>
      </c>
      <c r="B528" s="12" t="s">
        <v>188</v>
      </c>
      <c r="C528" s="13" t="s">
        <v>11</v>
      </c>
      <c r="D528" s="13" t="s">
        <v>189</v>
      </c>
      <c r="E528" s="12" t="str">
        <f t="shared" si="20"/>
        <v>RS16-S-BLU37</v>
      </c>
      <c r="F528" s="12" t="str">
        <f t="shared" si="21"/>
        <v>RS16-S</v>
      </c>
      <c r="G528" s="29">
        <v>5052316100078</v>
      </c>
      <c r="H528" s="15">
        <v>8</v>
      </c>
      <c r="I528" s="105">
        <v>129.53</v>
      </c>
      <c r="J528" s="16">
        <v>245</v>
      </c>
      <c r="K528" s="58"/>
      <c r="L528" s="60">
        <f t="shared" si="22"/>
        <v>77.718000000000004</v>
      </c>
    </row>
    <row r="529" spans="1:12" x14ac:dyDescent="0.3">
      <c r="A529" s="5" t="s">
        <v>187</v>
      </c>
      <c r="B529" s="5" t="s">
        <v>188</v>
      </c>
      <c r="C529" s="6" t="s">
        <v>13</v>
      </c>
      <c r="D529" s="6" t="s">
        <v>189</v>
      </c>
      <c r="E529" s="5" t="str">
        <f t="shared" si="20"/>
        <v>RS16-M-BLU37</v>
      </c>
      <c r="F529" s="5" t="str">
        <f t="shared" si="21"/>
        <v>RS16-M</v>
      </c>
      <c r="G529" s="26">
        <v>5052316100085</v>
      </c>
      <c r="H529" s="19">
        <v>30</v>
      </c>
      <c r="I529" s="106">
        <v>129.53</v>
      </c>
      <c r="J529" s="20">
        <v>245</v>
      </c>
      <c r="K529" s="58"/>
      <c r="L529" s="61">
        <f t="shared" si="22"/>
        <v>77.718000000000004</v>
      </c>
    </row>
    <row r="530" spans="1:12" x14ac:dyDescent="0.3">
      <c r="A530" s="5" t="s">
        <v>187</v>
      </c>
      <c r="B530" s="5" t="s">
        <v>188</v>
      </c>
      <c r="C530" s="6" t="s">
        <v>14</v>
      </c>
      <c r="D530" s="6" t="s">
        <v>189</v>
      </c>
      <c r="E530" s="5" t="str">
        <f t="shared" si="20"/>
        <v>RS16-L-BLU37</v>
      </c>
      <c r="F530" s="5" t="str">
        <f t="shared" si="21"/>
        <v>RS16-L</v>
      </c>
      <c r="G530" s="26">
        <v>5052316100092</v>
      </c>
      <c r="H530" s="19" t="s">
        <v>25</v>
      </c>
      <c r="I530" s="106">
        <v>129.53</v>
      </c>
      <c r="J530" s="20">
        <v>245</v>
      </c>
      <c r="K530" s="58"/>
      <c r="L530" s="61">
        <f t="shared" si="22"/>
        <v>77.718000000000004</v>
      </c>
    </row>
    <row r="531" spans="1:12" x14ac:dyDescent="0.3">
      <c r="A531" s="5" t="s">
        <v>187</v>
      </c>
      <c r="B531" s="5" t="s">
        <v>188</v>
      </c>
      <c r="C531" s="6" t="s">
        <v>15</v>
      </c>
      <c r="D531" s="6" t="s">
        <v>189</v>
      </c>
      <c r="E531" s="5" t="str">
        <f t="shared" si="20"/>
        <v>RS16-XL-BLU37</v>
      </c>
      <c r="F531" s="5" t="str">
        <f t="shared" si="21"/>
        <v>RS16-XL</v>
      </c>
      <c r="G531" s="26">
        <v>5052316100108</v>
      </c>
      <c r="H531" s="19">
        <v>10</v>
      </c>
      <c r="I531" s="106">
        <v>129.53</v>
      </c>
      <c r="J531" s="20">
        <v>245</v>
      </c>
      <c r="K531" s="58"/>
      <c r="L531" s="61">
        <f t="shared" si="22"/>
        <v>77.718000000000004</v>
      </c>
    </row>
    <row r="532" spans="1:12" x14ac:dyDescent="0.3">
      <c r="A532" s="5" t="s">
        <v>187</v>
      </c>
      <c r="B532" s="5" t="s">
        <v>188</v>
      </c>
      <c r="C532" s="6" t="s">
        <v>16</v>
      </c>
      <c r="D532" s="6" t="s">
        <v>189</v>
      </c>
      <c r="E532" s="5" t="str">
        <f t="shared" si="20"/>
        <v>RS16-XXL-BLU37</v>
      </c>
      <c r="F532" s="5" t="str">
        <f t="shared" si="21"/>
        <v>RS16-XXL</v>
      </c>
      <c r="G532" s="26">
        <v>5052316100115</v>
      </c>
      <c r="H532" s="19">
        <v>10</v>
      </c>
      <c r="I532" s="106">
        <v>129.53</v>
      </c>
      <c r="J532" s="20">
        <v>245</v>
      </c>
      <c r="K532" s="58"/>
      <c r="L532" s="61">
        <f t="shared" si="22"/>
        <v>77.718000000000004</v>
      </c>
    </row>
    <row r="533" spans="1:12" x14ac:dyDescent="0.3">
      <c r="A533" s="5" t="s">
        <v>187</v>
      </c>
      <c r="B533" s="5" t="s">
        <v>188</v>
      </c>
      <c r="C533" s="6" t="s">
        <v>171</v>
      </c>
      <c r="D533" s="6" t="s">
        <v>189</v>
      </c>
      <c r="E533" s="5" t="str">
        <f t="shared" si="20"/>
        <v>RS16-JL-BLU37</v>
      </c>
      <c r="F533" s="5" t="str">
        <f t="shared" si="21"/>
        <v>RS16-JL</v>
      </c>
      <c r="G533" s="26">
        <v>5052316100030</v>
      </c>
      <c r="H533" s="19">
        <v>4</v>
      </c>
      <c r="I533" s="106">
        <v>129.53</v>
      </c>
      <c r="J533" s="20">
        <v>245</v>
      </c>
      <c r="K533" s="58"/>
      <c r="L533" s="61">
        <f t="shared" si="22"/>
        <v>77.718000000000004</v>
      </c>
    </row>
    <row r="534" spans="1:12" ht="15" thickBot="1" x14ac:dyDescent="0.35">
      <c r="A534" s="22" t="s">
        <v>187</v>
      </c>
      <c r="B534" s="22" t="s">
        <v>188</v>
      </c>
      <c r="C534" s="23" t="s">
        <v>173</v>
      </c>
      <c r="D534" s="23" t="s">
        <v>189</v>
      </c>
      <c r="E534" s="22" t="str">
        <f t="shared" si="20"/>
        <v>RS16-JXL-BLU37</v>
      </c>
      <c r="F534" s="22" t="str">
        <f t="shared" si="21"/>
        <v>RS16-JXL</v>
      </c>
      <c r="G534" s="27">
        <v>5052316100184</v>
      </c>
      <c r="H534" s="28" t="s">
        <v>25</v>
      </c>
      <c r="I534" s="104">
        <v>129.53</v>
      </c>
      <c r="J534" s="25">
        <v>245</v>
      </c>
      <c r="K534" s="58"/>
      <c r="L534" s="62">
        <f t="shared" si="22"/>
        <v>77.718000000000004</v>
      </c>
    </row>
    <row r="535" spans="1:12" x14ac:dyDescent="0.3">
      <c r="A535" s="11" t="s">
        <v>190</v>
      </c>
      <c r="B535" s="12" t="s">
        <v>191</v>
      </c>
      <c r="C535" s="13" t="s">
        <v>11</v>
      </c>
      <c r="D535" s="13" t="s">
        <v>189</v>
      </c>
      <c r="E535" s="12" t="str">
        <f t="shared" si="20"/>
        <v>RS17-S-BLU37</v>
      </c>
      <c r="F535" s="12" t="str">
        <f t="shared" si="21"/>
        <v>RS17-S</v>
      </c>
      <c r="G535" s="29">
        <v>5052316100238</v>
      </c>
      <c r="H535" s="15">
        <v>15</v>
      </c>
      <c r="I535" s="105">
        <v>89.88</v>
      </c>
      <c r="J535" s="16">
        <v>170</v>
      </c>
      <c r="K535" s="58"/>
      <c r="L535" s="61">
        <f t="shared" si="22"/>
        <v>53.927999999999997</v>
      </c>
    </row>
    <row r="536" spans="1:12" x14ac:dyDescent="0.3">
      <c r="A536" s="17" t="s">
        <v>190</v>
      </c>
      <c r="B536" s="5" t="s">
        <v>191</v>
      </c>
      <c r="C536" s="6" t="s">
        <v>13</v>
      </c>
      <c r="D536" s="6" t="s">
        <v>189</v>
      </c>
      <c r="E536" s="5" t="str">
        <f t="shared" si="20"/>
        <v>RS17-M-BLU37</v>
      </c>
      <c r="F536" s="5" t="str">
        <f t="shared" si="21"/>
        <v>RS17-M</v>
      </c>
      <c r="G536" s="26">
        <v>5052316100245</v>
      </c>
      <c r="H536" s="19">
        <v>34</v>
      </c>
      <c r="I536" s="106">
        <v>89.88</v>
      </c>
      <c r="J536" s="20">
        <v>170</v>
      </c>
      <c r="K536" s="58"/>
      <c r="L536" s="61">
        <f t="shared" si="22"/>
        <v>53.927999999999997</v>
      </c>
    </row>
    <row r="537" spans="1:12" x14ac:dyDescent="0.3">
      <c r="A537" s="17" t="s">
        <v>190</v>
      </c>
      <c r="B537" s="5" t="s">
        <v>191</v>
      </c>
      <c r="C537" s="6" t="s">
        <v>14</v>
      </c>
      <c r="D537" s="6" t="s">
        <v>189</v>
      </c>
      <c r="E537" s="5" t="str">
        <f t="shared" si="20"/>
        <v>RS17-L-BLU37</v>
      </c>
      <c r="F537" s="5" t="str">
        <f t="shared" si="21"/>
        <v>RS17-L</v>
      </c>
      <c r="G537" s="26">
        <v>5052316100252</v>
      </c>
      <c r="H537" s="19">
        <v>3</v>
      </c>
      <c r="I537" s="106">
        <v>89.88</v>
      </c>
      <c r="J537" s="20">
        <v>170</v>
      </c>
      <c r="K537" s="58"/>
      <c r="L537" s="61">
        <f t="shared" si="22"/>
        <v>53.927999999999997</v>
      </c>
    </row>
    <row r="538" spans="1:12" x14ac:dyDescent="0.3">
      <c r="A538" s="17" t="s">
        <v>190</v>
      </c>
      <c r="B538" s="5" t="s">
        <v>191</v>
      </c>
      <c r="C538" s="6" t="s">
        <v>15</v>
      </c>
      <c r="D538" s="6" t="s">
        <v>189</v>
      </c>
      <c r="E538" s="5" t="str">
        <f t="shared" si="20"/>
        <v>RS17-XL-BLU37</v>
      </c>
      <c r="F538" s="5" t="str">
        <f t="shared" si="21"/>
        <v>RS17-XL</v>
      </c>
      <c r="G538" s="26">
        <v>5052316100269</v>
      </c>
      <c r="H538" s="19">
        <v>23</v>
      </c>
      <c r="I538" s="106">
        <v>89.88</v>
      </c>
      <c r="J538" s="20">
        <v>170</v>
      </c>
      <c r="K538" s="58"/>
      <c r="L538" s="61">
        <f t="shared" si="22"/>
        <v>53.927999999999997</v>
      </c>
    </row>
    <row r="539" spans="1:12" x14ac:dyDescent="0.3">
      <c r="A539" s="17" t="s">
        <v>190</v>
      </c>
      <c r="B539" s="5" t="s">
        <v>191</v>
      </c>
      <c r="C539" s="6" t="s">
        <v>16</v>
      </c>
      <c r="D539" s="6" t="s">
        <v>189</v>
      </c>
      <c r="E539" s="5" t="str">
        <f t="shared" si="20"/>
        <v>RS17-XXL-BLU37</v>
      </c>
      <c r="F539" s="5" t="str">
        <f t="shared" si="21"/>
        <v>RS17-XXL</v>
      </c>
      <c r="G539" s="26">
        <v>5052316100276</v>
      </c>
      <c r="H539" s="19">
        <v>14</v>
      </c>
      <c r="I539" s="106">
        <v>89.88</v>
      </c>
      <c r="J539" s="20">
        <v>170</v>
      </c>
      <c r="K539" s="58"/>
      <c r="L539" s="61">
        <f t="shared" si="22"/>
        <v>53.927999999999997</v>
      </c>
    </row>
    <row r="540" spans="1:12" x14ac:dyDescent="0.3">
      <c r="A540" s="17" t="s">
        <v>190</v>
      </c>
      <c r="B540" s="5" t="s">
        <v>191</v>
      </c>
      <c r="C540" s="6" t="s">
        <v>171</v>
      </c>
      <c r="D540" s="6" t="s">
        <v>189</v>
      </c>
      <c r="E540" s="5" t="str">
        <f t="shared" si="20"/>
        <v>RS17-JL-BLU37</v>
      </c>
      <c r="F540" s="5" t="str">
        <f t="shared" si="21"/>
        <v>RS17-JL</v>
      </c>
      <c r="G540" s="26">
        <v>5052316100191</v>
      </c>
      <c r="H540" s="19">
        <v>20</v>
      </c>
      <c r="I540" s="106">
        <v>89.88</v>
      </c>
      <c r="J540" s="20">
        <v>170</v>
      </c>
      <c r="K540" s="58"/>
      <c r="L540" s="61">
        <f t="shared" si="22"/>
        <v>53.927999999999997</v>
      </c>
    </row>
    <row r="541" spans="1:12" ht="15" thickBot="1" x14ac:dyDescent="0.35">
      <c r="A541" s="17" t="s">
        <v>190</v>
      </c>
      <c r="B541" s="5" t="s">
        <v>191</v>
      </c>
      <c r="C541" s="6" t="s">
        <v>173</v>
      </c>
      <c r="D541" s="6" t="s">
        <v>189</v>
      </c>
      <c r="E541" s="5" t="str">
        <f t="shared" si="20"/>
        <v>RS17-JXL-BLU37</v>
      </c>
      <c r="F541" s="5" t="str">
        <f t="shared" si="21"/>
        <v>RS17-JXL</v>
      </c>
      <c r="G541" s="26">
        <v>5052316100344</v>
      </c>
      <c r="H541" s="19">
        <v>15</v>
      </c>
      <c r="I541" s="106">
        <v>89.88</v>
      </c>
      <c r="J541" s="20">
        <v>170</v>
      </c>
      <c r="K541" s="58"/>
      <c r="L541" s="61">
        <f t="shared" si="22"/>
        <v>53.927999999999997</v>
      </c>
    </row>
    <row r="542" spans="1:12" x14ac:dyDescent="0.3">
      <c r="A542" s="11">
        <v>5020</v>
      </c>
      <c r="B542" s="12" t="s">
        <v>201</v>
      </c>
      <c r="C542" s="13" t="s">
        <v>48</v>
      </c>
      <c r="D542" s="13" t="s">
        <v>18</v>
      </c>
      <c r="E542" s="12" t="str">
        <f t="shared" si="20"/>
        <v>5020-OCE01-XS</v>
      </c>
      <c r="F542" s="12" t="str">
        <f t="shared" si="21"/>
        <v>5020-OCE01</v>
      </c>
      <c r="G542" s="29">
        <v>5052316109002</v>
      </c>
      <c r="H542" s="15">
        <v>64</v>
      </c>
      <c r="I542" s="101">
        <v>16.920000000000002</v>
      </c>
      <c r="J542" s="16">
        <v>32</v>
      </c>
      <c r="K542" s="58"/>
      <c r="L542" s="64">
        <f t="shared" si="22"/>
        <v>10.152000000000001</v>
      </c>
    </row>
    <row r="543" spans="1:12" x14ac:dyDescent="0.3">
      <c r="A543" s="17">
        <v>5020</v>
      </c>
      <c r="B543" s="5" t="s">
        <v>201</v>
      </c>
      <c r="C543" s="6" t="s">
        <v>48</v>
      </c>
      <c r="D543" s="6" t="s">
        <v>11</v>
      </c>
      <c r="E543" s="5" t="str">
        <f t="shared" si="20"/>
        <v>5020-OCE01-S</v>
      </c>
      <c r="F543" s="5" t="str">
        <f t="shared" si="21"/>
        <v>5020-OCE01</v>
      </c>
      <c r="G543" s="26">
        <v>5052316109040</v>
      </c>
      <c r="H543" s="19">
        <v>46</v>
      </c>
      <c r="I543" s="102">
        <v>16.920000000000002</v>
      </c>
      <c r="J543" s="20">
        <v>32</v>
      </c>
      <c r="K543" s="58"/>
      <c r="L543" s="63">
        <f t="shared" si="22"/>
        <v>10.152000000000001</v>
      </c>
    </row>
    <row r="544" spans="1:12" x14ac:dyDescent="0.3">
      <c r="A544" s="17">
        <v>5020</v>
      </c>
      <c r="B544" s="5" t="s">
        <v>201</v>
      </c>
      <c r="C544" s="6" t="s">
        <v>48</v>
      </c>
      <c r="D544" s="6" t="s">
        <v>13</v>
      </c>
      <c r="E544" s="5" t="str">
        <f t="shared" si="20"/>
        <v>5020-OCE01-M</v>
      </c>
      <c r="F544" s="5" t="str">
        <f t="shared" si="21"/>
        <v>5020-OCE01</v>
      </c>
      <c r="G544" s="26">
        <v>5052316109088</v>
      </c>
      <c r="H544" s="19" t="s">
        <v>25</v>
      </c>
      <c r="I544" s="102">
        <v>16.920000000000002</v>
      </c>
      <c r="J544" s="20">
        <v>32</v>
      </c>
      <c r="K544" s="58"/>
      <c r="L544" s="63">
        <f t="shared" si="22"/>
        <v>10.152000000000001</v>
      </c>
    </row>
    <row r="545" spans="1:12" x14ac:dyDescent="0.3">
      <c r="A545" s="17">
        <v>5020</v>
      </c>
      <c r="B545" s="5" t="s">
        <v>201</v>
      </c>
      <c r="C545" s="6" t="s">
        <v>48</v>
      </c>
      <c r="D545" s="6" t="s">
        <v>14</v>
      </c>
      <c r="E545" s="5" t="str">
        <f t="shared" si="20"/>
        <v>5020-OCE01-L</v>
      </c>
      <c r="F545" s="5" t="str">
        <f t="shared" si="21"/>
        <v>5020-OCE01</v>
      </c>
      <c r="G545" s="26">
        <v>5052316109125</v>
      </c>
      <c r="H545" s="19" t="s">
        <v>25</v>
      </c>
      <c r="I545" s="102">
        <v>16.920000000000002</v>
      </c>
      <c r="J545" s="20">
        <v>32</v>
      </c>
      <c r="K545" s="58"/>
      <c r="L545" s="63">
        <f t="shared" si="22"/>
        <v>10.152000000000001</v>
      </c>
    </row>
    <row r="546" spans="1:12" x14ac:dyDescent="0.3">
      <c r="A546" s="17">
        <v>5020</v>
      </c>
      <c r="B546" s="5" t="s">
        <v>201</v>
      </c>
      <c r="C546" s="6" t="s">
        <v>48</v>
      </c>
      <c r="D546" s="6" t="s">
        <v>15</v>
      </c>
      <c r="E546" s="5" t="str">
        <f t="shared" si="20"/>
        <v>5020-OCE01-XL</v>
      </c>
      <c r="F546" s="5" t="str">
        <f t="shared" si="21"/>
        <v>5020-OCE01</v>
      </c>
      <c r="G546" s="26">
        <v>5052316109163</v>
      </c>
      <c r="H546" s="19" t="s">
        <v>25</v>
      </c>
      <c r="I546" s="102">
        <v>16.920000000000002</v>
      </c>
      <c r="J546" s="20">
        <v>32</v>
      </c>
      <c r="K546" s="58"/>
      <c r="L546" s="63">
        <f t="shared" si="22"/>
        <v>10.152000000000001</v>
      </c>
    </row>
    <row r="547" spans="1:12" x14ac:dyDescent="0.3">
      <c r="A547" s="17">
        <v>5020</v>
      </c>
      <c r="B547" s="5" t="s">
        <v>201</v>
      </c>
      <c r="C547" s="6" t="s">
        <v>48</v>
      </c>
      <c r="D547" s="6" t="s">
        <v>16</v>
      </c>
      <c r="E547" s="5" t="str">
        <f t="shared" si="20"/>
        <v>5020-OCE01-XXL</v>
      </c>
      <c r="F547" s="5" t="str">
        <f t="shared" si="21"/>
        <v>5020-OCE01</v>
      </c>
      <c r="G547" s="26">
        <v>5052316109200</v>
      </c>
      <c r="H547" s="19">
        <v>8</v>
      </c>
      <c r="I547" s="102">
        <v>16.920000000000002</v>
      </c>
      <c r="J547" s="20">
        <v>32</v>
      </c>
      <c r="K547" s="58"/>
      <c r="L547" s="63">
        <f t="shared" si="22"/>
        <v>10.152000000000001</v>
      </c>
    </row>
    <row r="548" spans="1:12" x14ac:dyDescent="0.3">
      <c r="A548" s="17">
        <v>5020</v>
      </c>
      <c r="B548" s="5" t="s">
        <v>201</v>
      </c>
      <c r="C548" s="6" t="s">
        <v>202</v>
      </c>
      <c r="D548" s="6" t="s">
        <v>18</v>
      </c>
      <c r="E548" s="5" t="str">
        <f t="shared" si="20"/>
        <v>5020-ORA01-XS</v>
      </c>
      <c r="F548" s="5" t="str">
        <f t="shared" si="21"/>
        <v>5020-ORA01</v>
      </c>
      <c r="G548" s="26">
        <v>5052316109019</v>
      </c>
      <c r="H548" s="19">
        <v>44</v>
      </c>
      <c r="I548" s="102">
        <v>16.920000000000002</v>
      </c>
      <c r="J548" s="20">
        <v>32</v>
      </c>
      <c r="K548" s="58"/>
      <c r="L548" s="63">
        <f t="shared" si="22"/>
        <v>10.152000000000001</v>
      </c>
    </row>
    <row r="549" spans="1:12" x14ac:dyDescent="0.3">
      <c r="A549" s="17">
        <v>5020</v>
      </c>
      <c r="B549" s="5" t="s">
        <v>201</v>
      </c>
      <c r="C549" s="6" t="s">
        <v>202</v>
      </c>
      <c r="D549" s="6" t="s">
        <v>11</v>
      </c>
      <c r="E549" s="5" t="str">
        <f t="shared" si="20"/>
        <v>5020-ORA01-S</v>
      </c>
      <c r="F549" s="5" t="str">
        <f t="shared" si="21"/>
        <v>5020-ORA01</v>
      </c>
      <c r="G549" s="26">
        <v>5052316109057</v>
      </c>
      <c r="H549" s="19">
        <v>51</v>
      </c>
      <c r="I549" s="102">
        <v>16.920000000000002</v>
      </c>
      <c r="J549" s="20">
        <v>32</v>
      </c>
      <c r="K549" s="58"/>
      <c r="L549" s="63">
        <f t="shared" si="22"/>
        <v>10.152000000000001</v>
      </c>
    </row>
    <row r="550" spans="1:12" x14ac:dyDescent="0.3">
      <c r="A550" s="17">
        <v>5020</v>
      </c>
      <c r="B550" s="5" t="s">
        <v>201</v>
      </c>
      <c r="C550" s="6" t="s">
        <v>202</v>
      </c>
      <c r="D550" s="6" t="s">
        <v>13</v>
      </c>
      <c r="E550" s="5" t="str">
        <f t="shared" si="20"/>
        <v>5020-ORA01-M</v>
      </c>
      <c r="F550" s="5" t="str">
        <f t="shared" si="21"/>
        <v>5020-ORA01</v>
      </c>
      <c r="G550" s="26">
        <v>5052316109095</v>
      </c>
      <c r="H550" s="19">
        <v>32</v>
      </c>
      <c r="I550" s="102">
        <v>16.920000000000002</v>
      </c>
      <c r="J550" s="20">
        <v>32</v>
      </c>
      <c r="K550" s="58"/>
      <c r="L550" s="63">
        <f t="shared" si="22"/>
        <v>10.152000000000001</v>
      </c>
    </row>
    <row r="551" spans="1:12" x14ac:dyDescent="0.3">
      <c r="A551" s="17">
        <v>5020</v>
      </c>
      <c r="B551" s="5" t="s">
        <v>201</v>
      </c>
      <c r="C551" s="6" t="s">
        <v>202</v>
      </c>
      <c r="D551" s="6" t="s">
        <v>14</v>
      </c>
      <c r="E551" s="5" t="str">
        <f t="shared" si="20"/>
        <v>5020-ORA01-L</v>
      </c>
      <c r="F551" s="5" t="str">
        <f t="shared" si="21"/>
        <v>5020-ORA01</v>
      </c>
      <c r="G551" s="26">
        <v>5052316109132</v>
      </c>
      <c r="H551" s="19">
        <v>6</v>
      </c>
      <c r="I551" s="102">
        <v>16.920000000000002</v>
      </c>
      <c r="J551" s="20">
        <v>32</v>
      </c>
      <c r="K551" s="58"/>
      <c r="L551" s="63">
        <f t="shared" si="22"/>
        <v>10.152000000000001</v>
      </c>
    </row>
    <row r="552" spans="1:12" x14ac:dyDescent="0.3">
      <c r="A552" s="17">
        <v>5020</v>
      </c>
      <c r="B552" s="5" t="s">
        <v>201</v>
      </c>
      <c r="C552" s="6" t="s">
        <v>202</v>
      </c>
      <c r="D552" s="6" t="s">
        <v>15</v>
      </c>
      <c r="E552" s="5" t="str">
        <f t="shared" si="20"/>
        <v>5020-ORA01-XL</v>
      </c>
      <c r="F552" s="5" t="str">
        <f t="shared" si="21"/>
        <v>5020-ORA01</v>
      </c>
      <c r="G552" s="26">
        <v>5052316109170</v>
      </c>
      <c r="H552" s="19">
        <v>26</v>
      </c>
      <c r="I552" s="102">
        <v>16.920000000000002</v>
      </c>
      <c r="J552" s="20">
        <v>32</v>
      </c>
      <c r="K552" s="58"/>
      <c r="L552" s="63">
        <f t="shared" si="22"/>
        <v>10.152000000000001</v>
      </c>
    </row>
    <row r="553" spans="1:12" x14ac:dyDescent="0.3">
      <c r="A553" s="17">
        <v>5020</v>
      </c>
      <c r="B553" s="5" t="s">
        <v>201</v>
      </c>
      <c r="C553" s="6" t="s">
        <v>202</v>
      </c>
      <c r="D553" s="6" t="s">
        <v>16</v>
      </c>
      <c r="E553" s="5" t="str">
        <f t="shared" si="20"/>
        <v>5020-ORA01-XXL</v>
      </c>
      <c r="F553" s="5" t="str">
        <f t="shared" si="21"/>
        <v>5020-ORA01</v>
      </c>
      <c r="G553" s="26">
        <v>5052316109217</v>
      </c>
      <c r="H553" s="19">
        <v>26</v>
      </c>
      <c r="I553" s="102">
        <v>16.920000000000002</v>
      </c>
      <c r="J553" s="20">
        <v>32</v>
      </c>
      <c r="K553" s="58"/>
      <c r="L553" s="63">
        <f t="shared" si="22"/>
        <v>10.152000000000001</v>
      </c>
    </row>
    <row r="554" spans="1:12" x14ac:dyDescent="0.3">
      <c r="A554" s="17">
        <v>5020</v>
      </c>
      <c r="B554" s="5" t="s">
        <v>201</v>
      </c>
      <c r="C554" s="6" t="s">
        <v>141</v>
      </c>
      <c r="D554" s="6" t="s">
        <v>18</v>
      </c>
      <c r="E554" s="5" t="str">
        <f t="shared" si="20"/>
        <v>5020-WHI01-XS</v>
      </c>
      <c r="F554" s="5" t="str">
        <f t="shared" si="21"/>
        <v>5020-WHI01</v>
      </c>
      <c r="G554" s="26">
        <v>5052316108999</v>
      </c>
      <c r="H554" s="19">
        <v>45</v>
      </c>
      <c r="I554" s="102">
        <v>16.920000000000002</v>
      </c>
      <c r="J554" s="20">
        <v>32</v>
      </c>
      <c r="K554" s="58"/>
      <c r="L554" s="63">
        <f t="shared" si="22"/>
        <v>10.152000000000001</v>
      </c>
    </row>
    <row r="555" spans="1:12" x14ac:dyDescent="0.3">
      <c r="A555" s="17">
        <v>5020</v>
      </c>
      <c r="B555" s="5" t="s">
        <v>201</v>
      </c>
      <c r="C555" s="6" t="s">
        <v>141</v>
      </c>
      <c r="D555" s="6" t="s">
        <v>11</v>
      </c>
      <c r="E555" s="5" t="str">
        <f t="shared" si="20"/>
        <v>5020-WHI01-S</v>
      </c>
      <c r="F555" s="5" t="str">
        <f t="shared" si="21"/>
        <v>5020-WHI01</v>
      </c>
      <c r="G555" s="26">
        <v>5052316109033</v>
      </c>
      <c r="H555" s="19">
        <v>19</v>
      </c>
      <c r="I555" s="102">
        <v>16.920000000000002</v>
      </c>
      <c r="J555" s="20">
        <v>32</v>
      </c>
      <c r="K555" s="58"/>
      <c r="L555" s="63">
        <f t="shared" si="22"/>
        <v>10.152000000000001</v>
      </c>
    </row>
    <row r="556" spans="1:12" x14ac:dyDescent="0.3">
      <c r="A556" s="17">
        <v>5020</v>
      </c>
      <c r="B556" s="5" t="s">
        <v>201</v>
      </c>
      <c r="C556" s="6" t="s">
        <v>141</v>
      </c>
      <c r="D556" s="6" t="s">
        <v>13</v>
      </c>
      <c r="E556" s="5" t="str">
        <f t="shared" si="20"/>
        <v>5020-WHI01-M</v>
      </c>
      <c r="F556" s="5" t="str">
        <f t="shared" si="21"/>
        <v>5020-WHI01</v>
      </c>
      <c r="G556" s="26">
        <v>5052316109071</v>
      </c>
      <c r="H556" s="19">
        <v>19</v>
      </c>
      <c r="I556" s="102">
        <v>16.920000000000002</v>
      </c>
      <c r="J556" s="20">
        <v>32</v>
      </c>
      <c r="K556" s="58"/>
      <c r="L556" s="63">
        <f t="shared" si="22"/>
        <v>10.152000000000001</v>
      </c>
    </row>
    <row r="557" spans="1:12" x14ac:dyDescent="0.3">
      <c r="A557" s="17">
        <v>5020</v>
      </c>
      <c r="B557" s="5" t="s">
        <v>201</v>
      </c>
      <c r="C557" s="6" t="s">
        <v>141</v>
      </c>
      <c r="D557" s="6" t="s">
        <v>14</v>
      </c>
      <c r="E557" s="5" t="str">
        <f t="shared" ref="E557:E618" si="23">CONCATENATE(A557,"-",C557,"-",D557)</f>
        <v>5020-WHI01-L</v>
      </c>
      <c r="F557" s="5" t="str">
        <f t="shared" ref="F557:F618" si="24">CONCATENATE(A557,"-",C557)</f>
        <v>5020-WHI01</v>
      </c>
      <c r="G557" s="26">
        <v>5052316109118</v>
      </c>
      <c r="H557" s="19" t="s">
        <v>25</v>
      </c>
      <c r="I557" s="102">
        <v>16.920000000000002</v>
      </c>
      <c r="J557" s="20">
        <v>32</v>
      </c>
      <c r="K557" s="58"/>
      <c r="L557" s="63">
        <f t="shared" ref="L557:L618" si="25">I557*0.6</f>
        <v>10.152000000000001</v>
      </c>
    </row>
    <row r="558" spans="1:12" x14ac:dyDescent="0.3">
      <c r="A558" s="17">
        <v>5020</v>
      </c>
      <c r="B558" s="5" t="s">
        <v>201</v>
      </c>
      <c r="C558" s="6" t="s">
        <v>141</v>
      </c>
      <c r="D558" s="6" t="s">
        <v>15</v>
      </c>
      <c r="E558" s="5" t="str">
        <f t="shared" si="23"/>
        <v>5020-WHI01-XL</v>
      </c>
      <c r="F558" s="5" t="str">
        <f t="shared" si="24"/>
        <v>5020-WHI01</v>
      </c>
      <c r="G558" s="26">
        <v>5052316109156</v>
      </c>
      <c r="H558" s="19">
        <v>0</v>
      </c>
      <c r="I558" s="102">
        <v>16.920000000000002</v>
      </c>
      <c r="J558" s="20">
        <v>32</v>
      </c>
      <c r="K558" s="58"/>
      <c r="L558" s="63">
        <f t="shared" si="25"/>
        <v>10.152000000000001</v>
      </c>
    </row>
    <row r="559" spans="1:12" ht="15" thickBot="1" x14ac:dyDescent="0.35">
      <c r="A559" s="17">
        <v>5020</v>
      </c>
      <c r="B559" s="5" t="s">
        <v>201</v>
      </c>
      <c r="C559" s="6" t="s">
        <v>141</v>
      </c>
      <c r="D559" s="6" t="s">
        <v>16</v>
      </c>
      <c r="E559" s="5" t="str">
        <f t="shared" si="23"/>
        <v>5020-WHI01-XXL</v>
      </c>
      <c r="F559" s="5" t="str">
        <f t="shared" si="24"/>
        <v>5020-WHI01</v>
      </c>
      <c r="G559" s="26">
        <v>5052316109194</v>
      </c>
      <c r="H559" s="19">
        <v>13</v>
      </c>
      <c r="I559" s="102">
        <v>16.920000000000002</v>
      </c>
      <c r="J559" s="20">
        <v>32</v>
      </c>
      <c r="K559" s="58"/>
      <c r="L559" s="65">
        <f t="shared" si="25"/>
        <v>10.152000000000001</v>
      </c>
    </row>
    <row r="560" spans="1:12" x14ac:dyDescent="0.3">
      <c r="A560" s="11" t="s">
        <v>203</v>
      </c>
      <c r="B560" s="12" t="s">
        <v>204</v>
      </c>
      <c r="C560" s="13" t="s">
        <v>202</v>
      </c>
      <c r="D560" s="13" t="s">
        <v>166</v>
      </c>
      <c r="E560" s="12" t="str">
        <f t="shared" si="23"/>
        <v>5020J-ORA01-JS</v>
      </c>
      <c r="F560" s="12" t="str">
        <f t="shared" si="24"/>
        <v>5020J-ORA01</v>
      </c>
      <c r="G560" s="29">
        <v>5052316109767</v>
      </c>
      <c r="H560" s="15">
        <v>10</v>
      </c>
      <c r="I560" s="101">
        <v>16.489999999999998</v>
      </c>
      <c r="J560" s="16">
        <v>26</v>
      </c>
      <c r="K560" s="58"/>
      <c r="L560" s="64">
        <f t="shared" si="25"/>
        <v>9.8939999999999984</v>
      </c>
    </row>
    <row r="561" spans="1:12" x14ac:dyDescent="0.3">
      <c r="A561" s="17" t="s">
        <v>203</v>
      </c>
      <c r="B561" s="5" t="s">
        <v>204</v>
      </c>
      <c r="C561" s="6" t="s">
        <v>202</v>
      </c>
      <c r="D561" s="6" t="s">
        <v>169</v>
      </c>
      <c r="E561" s="5" t="str">
        <f t="shared" si="23"/>
        <v>5020J-ORA01-JM</v>
      </c>
      <c r="F561" s="5" t="str">
        <f t="shared" si="24"/>
        <v>5020J-ORA01</v>
      </c>
      <c r="G561" s="26">
        <v>5052316109781</v>
      </c>
      <c r="H561" s="19">
        <v>4</v>
      </c>
      <c r="I561" s="102">
        <v>16.489999999999998</v>
      </c>
      <c r="J561" s="20">
        <v>26</v>
      </c>
      <c r="K561" s="58"/>
      <c r="L561" s="63">
        <f t="shared" si="25"/>
        <v>9.8939999999999984</v>
      </c>
    </row>
    <row r="562" spans="1:12" ht="15" thickBot="1" x14ac:dyDescent="0.35">
      <c r="A562" s="21" t="s">
        <v>203</v>
      </c>
      <c r="B562" s="22" t="s">
        <v>204</v>
      </c>
      <c r="C562" s="23" t="s">
        <v>202</v>
      </c>
      <c r="D562" s="23" t="s">
        <v>171</v>
      </c>
      <c r="E562" s="22" t="str">
        <f t="shared" si="23"/>
        <v>5020J-ORA01-JL</v>
      </c>
      <c r="F562" s="22" t="str">
        <f t="shared" si="24"/>
        <v>5020J-ORA01</v>
      </c>
      <c r="G562" s="27">
        <v>5052316109804</v>
      </c>
      <c r="H562" s="28" t="s">
        <v>25</v>
      </c>
      <c r="I562" s="103">
        <v>16.489999999999998</v>
      </c>
      <c r="J562" s="25">
        <v>26</v>
      </c>
      <c r="K562" s="58"/>
      <c r="L562" s="65">
        <f t="shared" si="25"/>
        <v>9.8939999999999984</v>
      </c>
    </row>
    <row r="563" spans="1:12" x14ac:dyDescent="0.3">
      <c r="A563" s="17" t="s">
        <v>205</v>
      </c>
      <c r="B563" s="5" t="s">
        <v>206</v>
      </c>
      <c r="C563" s="6" t="s">
        <v>48</v>
      </c>
      <c r="D563" s="6">
        <v>8</v>
      </c>
      <c r="E563" s="5" t="str">
        <f t="shared" si="23"/>
        <v>5020W-OCE01-8</v>
      </c>
      <c r="F563" s="5" t="str">
        <f t="shared" si="24"/>
        <v>5020W-OCE01</v>
      </c>
      <c r="G563" s="26">
        <v>5052316109507</v>
      </c>
      <c r="H563" s="19">
        <v>3</v>
      </c>
      <c r="I563" s="102">
        <v>16.920000000000002</v>
      </c>
      <c r="J563" s="20">
        <v>32</v>
      </c>
      <c r="K563" s="58"/>
      <c r="L563" s="63">
        <f t="shared" si="25"/>
        <v>10.152000000000001</v>
      </c>
    </row>
    <row r="564" spans="1:12" x14ac:dyDescent="0.3">
      <c r="A564" s="17" t="s">
        <v>205</v>
      </c>
      <c r="B564" s="5" t="s">
        <v>206</v>
      </c>
      <c r="C564" s="6" t="s">
        <v>48</v>
      </c>
      <c r="D564" s="6">
        <v>10</v>
      </c>
      <c r="E564" s="5" t="str">
        <f t="shared" si="23"/>
        <v>5020W-OCE01-10</v>
      </c>
      <c r="F564" s="5" t="str">
        <f t="shared" si="24"/>
        <v>5020W-OCE01</v>
      </c>
      <c r="G564" s="26">
        <v>5052316109538</v>
      </c>
      <c r="H564" s="19" t="s">
        <v>25</v>
      </c>
      <c r="I564" s="102">
        <v>16.920000000000002</v>
      </c>
      <c r="J564" s="20">
        <v>32</v>
      </c>
      <c r="K564" s="58"/>
      <c r="L564" s="63">
        <f t="shared" si="25"/>
        <v>10.152000000000001</v>
      </c>
    </row>
    <row r="565" spans="1:12" x14ac:dyDescent="0.3">
      <c r="A565" s="17" t="s">
        <v>205</v>
      </c>
      <c r="B565" s="5" t="s">
        <v>206</v>
      </c>
      <c r="C565" s="6" t="s">
        <v>48</v>
      </c>
      <c r="D565" s="6">
        <v>12</v>
      </c>
      <c r="E565" s="5" t="str">
        <f t="shared" si="23"/>
        <v>5020W-OCE01-12</v>
      </c>
      <c r="F565" s="5" t="str">
        <f t="shared" si="24"/>
        <v>5020W-OCE01</v>
      </c>
      <c r="G565" s="26">
        <v>5052316109569</v>
      </c>
      <c r="H565" s="19" t="s">
        <v>25</v>
      </c>
      <c r="I565" s="102">
        <v>16.920000000000002</v>
      </c>
      <c r="J565" s="20">
        <v>32</v>
      </c>
      <c r="K565" s="58"/>
      <c r="L565" s="63">
        <f t="shared" si="25"/>
        <v>10.152000000000001</v>
      </c>
    </row>
    <row r="566" spans="1:12" x14ac:dyDescent="0.3">
      <c r="A566" s="17" t="s">
        <v>205</v>
      </c>
      <c r="B566" s="5" t="s">
        <v>206</v>
      </c>
      <c r="C566" s="6" t="s">
        <v>48</v>
      </c>
      <c r="D566" s="6">
        <v>14</v>
      </c>
      <c r="E566" s="5" t="str">
        <f t="shared" si="23"/>
        <v>5020W-OCE01-14</v>
      </c>
      <c r="F566" s="5" t="str">
        <f t="shared" si="24"/>
        <v>5020W-OCE01</v>
      </c>
      <c r="G566" s="26">
        <v>5052316109590</v>
      </c>
      <c r="H566" s="19" t="s">
        <v>25</v>
      </c>
      <c r="I566" s="102">
        <v>16.920000000000002</v>
      </c>
      <c r="J566" s="20">
        <v>32</v>
      </c>
      <c r="K566" s="58"/>
      <c r="L566" s="63">
        <f t="shared" si="25"/>
        <v>10.152000000000001</v>
      </c>
    </row>
    <row r="567" spans="1:12" x14ac:dyDescent="0.3">
      <c r="A567" s="17" t="s">
        <v>205</v>
      </c>
      <c r="B567" s="5" t="s">
        <v>206</v>
      </c>
      <c r="C567" s="6" t="s">
        <v>48</v>
      </c>
      <c r="D567" s="6">
        <v>16</v>
      </c>
      <c r="E567" s="5" t="str">
        <f t="shared" si="23"/>
        <v>5020W-OCE01-16</v>
      </c>
      <c r="F567" s="5" t="str">
        <f t="shared" si="24"/>
        <v>5020W-OCE01</v>
      </c>
      <c r="G567" s="26">
        <v>5052316109620</v>
      </c>
      <c r="H567" s="19" t="s">
        <v>25</v>
      </c>
      <c r="I567" s="102">
        <v>16.920000000000002</v>
      </c>
      <c r="J567" s="20">
        <v>32</v>
      </c>
      <c r="K567" s="58"/>
      <c r="L567" s="63">
        <f t="shared" si="25"/>
        <v>10.152000000000001</v>
      </c>
    </row>
    <row r="568" spans="1:12" x14ac:dyDescent="0.3">
      <c r="A568" s="17" t="s">
        <v>205</v>
      </c>
      <c r="B568" s="5" t="s">
        <v>206</v>
      </c>
      <c r="C568" s="6" t="s">
        <v>141</v>
      </c>
      <c r="D568" s="6">
        <v>8</v>
      </c>
      <c r="E568" s="5" t="str">
        <f t="shared" si="23"/>
        <v>5020W-WHI01-8</v>
      </c>
      <c r="F568" s="5" t="str">
        <f t="shared" si="24"/>
        <v>5020W-WHI01</v>
      </c>
      <c r="G568" s="26">
        <v>5052316109491</v>
      </c>
      <c r="H568" s="19" t="s">
        <v>25</v>
      </c>
      <c r="I568" s="102">
        <v>16.920000000000002</v>
      </c>
      <c r="J568" s="20">
        <v>32</v>
      </c>
      <c r="K568" s="58"/>
      <c r="L568" s="63">
        <f t="shared" si="25"/>
        <v>10.152000000000001</v>
      </c>
    </row>
    <row r="569" spans="1:12" x14ac:dyDescent="0.3">
      <c r="A569" s="17" t="s">
        <v>205</v>
      </c>
      <c r="B569" s="5" t="s">
        <v>206</v>
      </c>
      <c r="C569" s="6" t="s">
        <v>141</v>
      </c>
      <c r="D569" s="6">
        <v>10</v>
      </c>
      <c r="E569" s="5" t="str">
        <f t="shared" si="23"/>
        <v>5020W-WHI01-10</v>
      </c>
      <c r="F569" s="5" t="str">
        <f t="shared" si="24"/>
        <v>5020W-WHI01</v>
      </c>
      <c r="G569" s="26">
        <v>5052316109521</v>
      </c>
      <c r="H569" s="19" t="s">
        <v>25</v>
      </c>
      <c r="I569" s="102">
        <v>16.920000000000002</v>
      </c>
      <c r="J569" s="20">
        <v>32</v>
      </c>
      <c r="K569" s="58"/>
      <c r="L569" s="63">
        <f t="shared" si="25"/>
        <v>10.152000000000001</v>
      </c>
    </row>
    <row r="570" spans="1:12" x14ac:dyDescent="0.3">
      <c r="A570" s="17" t="s">
        <v>205</v>
      </c>
      <c r="B570" s="5" t="s">
        <v>206</v>
      </c>
      <c r="C570" s="6" t="s">
        <v>141</v>
      </c>
      <c r="D570" s="6">
        <v>12</v>
      </c>
      <c r="E570" s="5" t="str">
        <f t="shared" si="23"/>
        <v>5020W-WHI01-12</v>
      </c>
      <c r="F570" s="5" t="str">
        <f t="shared" si="24"/>
        <v>5020W-WHI01</v>
      </c>
      <c r="G570" s="26">
        <v>5052316109552</v>
      </c>
      <c r="H570" s="19" t="s">
        <v>25</v>
      </c>
      <c r="I570" s="102">
        <v>16.920000000000002</v>
      </c>
      <c r="J570" s="20">
        <v>32</v>
      </c>
      <c r="K570" s="58"/>
      <c r="L570" s="63">
        <f t="shared" si="25"/>
        <v>10.152000000000001</v>
      </c>
    </row>
    <row r="571" spans="1:12" x14ac:dyDescent="0.3">
      <c r="A571" s="17" t="s">
        <v>205</v>
      </c>
      <c r="B571" s="5" t="s">
        <v>206</v>
      </c>
      <c r="C571" s="6" t="s">
        <v>141</v>
      </c>
      <c r="D571" s="6">
        <v>14</v>
      </c>
      <c r="E571" s="5" t="str">
        <f t="shared" si="23"/>
        <v>5020W-WHI01-14</v>
      </c>
      <c r="F571" s="5" t="str">
        <f t="shared" si="24"/>
        <v>5020W-WHI01</v>
      </c>
      <c r="G571" s="26">
        <v>5052316109583</v>
      </c>
      <c r="H571" s="19">
        <v>2</v>
      </c>
      <c r="I571" s="102">
        <v>16.920000000000002</v>
      </c>
      <c r="J571" s="20">
        <v>32</v>
      </c>
      <c r="K571" s="58"/>
      <c r="L571" s="63">
        <f t="shared" si="25"/>
        <v>10.152000000000001</v>
      </c>
    </row>
    <row r="572" spans="1:12" ht="15" thickBot="1" x14ac:dyDescent="0.35">
      <c r="A572" s="17" t="s">
        <v>205</v>
      </c>
      <c r="B572" s="5" t="s">
        <v>206</v>
      </c>
      <c r="C572" s="6" t="s">
        <v>141</v>
      </c>
      <c r="D572" s="6">
        <v>16</v>
      </c>
      <c r="E572" s="5" t="str">
        <f t="shared" si="23"/>
        <v>5020W-WHI01-16</v>
      </c>
      <c r="F572" s="5" t="str">
        <f t="shared" si="24"/>
        <v>5020W-WHI01</v>
      </c>
      <c r="G572" s="26">
        <v>5052316109613</v>
      </c>
      <c r="H572" s="19">
        <v>21</v>
      </c>
      <c r="I572" s="102">
        <v>16.920000000000002</v>
      </c>
      <c r="J572" s="20">
        <v>32</v>
      </c>
      <c r="K572" s="58"/>
      <c r="L572" s="63">
        <f t="shared" si="25"/>
        <v>10.152000000000001</v>
      </c>
    </row>
    <row r="573" spans="1:12" x14ac:dyDescent="0.3">
      <c r="A573" s="11">
        <v>5021</v>
      </c>
      <c r="B573" s="12" t="s">
        <v>207</v>
      </c>
      <c r="C573" s="13" t="s">
        <v>141</v>
      </c>
      <c r="D573" s="13" t="s">
        <v>18</v>
      </c>
      <c r="E573" s="12" t="str">
        <f t="shared" si="23"/>
        <v>5021-WHI01-XS</v>
      </c>
      <c r="F573" s="12" t="str">
        <f t="shared" si="24"/>
        <v>5021-WHI01</v>
      </c>
      <c r="G573" s="29">
        <v>5052316109880</v>
      </c>
      <c r="H573" s="15" t="s">
        <v>25</v>
      </c>
      <c r="I573" s="101">
        <v>13.75</v>
      </c>
      <c r="J573" s="16">
        <v>26</v>
      </c>
      <c r="K573" s="58"/>
      <c r="L573" s="64">
        <f t="shared" si="25"/>
        <v>8.25</v>
      </c>
    </row>
    <row r="574" spans="1:12" x14ac:dyDescent="0.3">
      <c r="A574" s="17">
        <v>5021</v>
      </c>
      <c r="B574" s="5" t="s">
        <v>207</v>
      </c>
      <c r="C574" s="6" t="s">
        <v>141</v>
      </c>
      <c r="D574" s="6" t="s">
        <v>11</v>
      </c>
      <c r="E574" s="5" t="str">
        <f t="shared" si="23"/>
        <v>5021-WHI01-S</v>
      </c>
      <c r="F574" s="5" t="str">
        <f t="shared" si="24"/>
        <v>5021-WHI01</v>
      </c>
      <c r="G574" s="26">
        <v>5052316109897</v>
      </c>
      <c r="H574" s="19" t="s">
        <v>25</v>
      </c>
      <c r="I574" s="102">
        <v>13.75</v>
      </c>
      <c r="J574" s="20">
        <v>26</v>
      </c>
      <c r="K574" s="58"/>
      <c r="L574" s="63">
        <f t="shared" si="25"/>
        <v>8.25</v>
      </c>
    </row>
    <row r="575" spans="1:12" x14ac:dyDescent="0.3">
      <c r="A575" s="17">
        <v>5021</v>
      </c>
      <c r="B575" s="5" t="s">
        <v>207</v>
      </c>
      <c r="C575" s="6" t="s">
        <v>141</v>
      </c>
      <c r="D575" s="6" t="s">
        <v>13</v>
      </c>
      <c r="E575" s="5" t="str">
        <f t="shared" si="23"/>
        <v>5021-WHI01-M</v>
      </c>
      <c r="F575" s="5" t="str">
        <f t="shared" si="24"/>
        <v>5021-WHI01</v>
      </c>
      <c r="G575" s="26">
        <v>5052316109903</v>
      </c>
      <c r="H575" s="19" t="s">
        <v>25</v>
      </c>
      <c r="I575" s="102">
        <v>13.75</v>
      </c>
      <c r="J575" s="20">
        <v>26</v>
      </c>
      <c r="K575" s="58"/>
      <c r="L575" s="63">
        <f t="shared" si="25"/>
        <v>8.25</v>
      </c>
    </row>
    <row r="576" spans="1:12" x14ac:dyDescent="0.3">
      <c r="A576" s="17">
        <v>5021</v>
      </c>
      <c r="B576" s="5" t="s">
        <v>207</v>
      </c>
      <c r="C576" s="6" t="s">
        <v>141</v>
      </c>
      <c r="D576" s="6" t="s">
        <v>14</v>
      </c>
      <c r="E576" s="5" t="str">
        <f t="shared" si="23"/>
        <v>5021-WHI01-L</v>
      </c>
      <c r="F576" s="5" t="str">
        <f t="shared" si="24"/>
        <v>5021-WHI01</v>
      </c>
      <c r="G576" s="26">
        <v>5052316109910</v>
      </c>
      <c r="H576" s="19" t="s">
        <v>25</v>
      </c>
      <c r="I576" s="102">
        <v>13.75</v>
      </c>
      <c r="J576" s="20">
        <v>26</v>
      </c>
      <c r="K576" s="58"/>
      <c r="L576" s="63">
        <f t="shared" si="25"/>
        <v>8.25</v>
      </c>
    </row>
    <row r="577" spans="1:12" x14ac:dyDescent="0.3">
      <c r="A577" s="17">
        <v>5021</v>
      </c>
      <c r="B577" s="5" t="s">
        <v>207</v>
      </c>
      <c r="C577" s="6" t="s">
        <v>141</v>
      </c>
      <c r="D577" s="6" t="s">
        <v>15</v>
      </c>
      <c r="E577" s="5" t="str">
        <f t="shared" si="23"/>
        <v>5021-WHI01-XL</v>
      </c>
      <c r="F577" s="5" t="str">
        <f t="shared" si="24"/>
        <v>5021-WHI01</v>
      </c>
      <c r="G577" s="26">
        <v>5052316109927</v>
      </c>
      <c r="H577" s="19" t="s">
        <v>25</v>
      </c>
      <c r="I577" s="102">
        <v>13.75</v>
      </c>
      <c r="J577" s="20">
        <v>26</v>
      </c>
      <c r="K577" s="58"/>
      <c r="L577" s="63">
        <f t="shared" si="25"/>
        <v>8.25</v>
      </c>
    </row>
    <row r="578" spans="1:12" ht="15" thickBot="1" x14ac:dyDescent="0.35">
      <c r="A578" s="21">
        <v>5021</v>
      </c>
      <c r="B578" s="22" t="s">
        <v>207</v>
      </c>
      <c r="C578" s="23" t="s">
        <v>141</v>
      </c>
      <c r="D578" s="23" t="s">
        <v>16</v>
      </c>
      <c r="E578" s="22" t="str">
        <f t="shared" si="23"/>
        <v>5021-WHI01-XXL</v>
      </c>
      <c r="F578" s="22" t="str">
        <f t="shared" si="24"/>
        <v>5021-WHI01</v>
      </c>
      <c r="G578" s="27">
        <v>5052316109934</v>
      </c>
      <c r="H578" s="28" t="s">
        <v>25</v>
      </c>
      <c r="I578" s="103">
        <v>13.75</v>
      </c>
      <c r="J578" s="25">
        <v>26</v>
      </c>
      <c r="K578" s="58"/>
      <c r="L578" s="65">
        <f t="shared" si="25"/>
        <v>8.25</v>
      </c>
    </row>
    <row r="579" spans="1:12" x14ac:dyDescent="0.3">
      <c r="A579" s="17">
        <v>5025</v>
      </c>
      <c r="B579" s="5" t="s">
        <v>208</v>
      </c>
      <c r="C579" s="6" t="s">
        <v>209</v>
      </c>
      <c r="D579" s="6" t="s">
        <v>18</v>
      </c>
      <c r="E579" s="5" t="str">
        <f t="shared" si="23"/>
        <v>5025-GRE18-XS</v>
      </c>
      <c r="F579" s="5" t="str">
        <f t="shared" si="24"/>
        <v>5025-GRE18</v>
      </c>
      <c r="G579" s="26">
        <v>5052316133014</v>
      </c>
      <c r="H579" s="19">
        <v>35</v>
      </c>
      <c r="I579" s="102">
        <v>19.559999999999999</v>
      </c>
      <c r="J579" s="20">
        <v>37</v>
      </c>
      <c r="K579" s="58"/>
      <c r="L579" s="63">
        <f t="shared" si="25"/>
        <v>11.735999999999999</v>
      </c>
    </row>
    <row r="580" spans="1:12" x14ac:dyDescent="0.3">
      <c r="A580" s="17">
        <v>5025</v>
      </c>
      <c r="B580" s="5" t="s">
        <v>208</v>
      </c>
      <c r="C580" s="6" t="s">
        <v>209</v>
      </c>
      <c r="D580" s="6" t="s">
        <v>11</v>
      </c>
      <c r="E580" s="5" t="str">
        <f t="shared" si="23"/>
        <v>5025-GRE18-S</v>
      </c>
      <c r="F580" s="5" t="str">
        <f t="shared" si="24"/>
        <v>5025-GRE18</v>
      </c>
      <c r="G580" s="26">
        <v>5052316133021</v>
      </c>
      <c r="H580" s="19">
        <v>16</v>
      </c>
      <c r="I580" s="102">
        <v>19.559999999999999</v>
      </c>
      <c r="J580" s="20">
        <v>37</v>
      </c>
      <c r="K580" s="58"/>
      <c r="L580" s="63">
        <f t="shared" si="25"/>
        <v>11.735999999999999</v>
      </c>
    </row>
    <row r="581" spans="1:12" x14ac:dyDescent="0.3">
      <c r="A581" s="17">
        <v>5025</v>
      </c>
      <c r="B581" s="5" t="s">
        <v>208</v>
      </c>
      <c r="C581" s="6" t="s">
        <v>209</v>
      </c>
      <c r="D581" s="6" t="s">
        <v>13</v>
      </c>
      <c r="E581" s="5" t="str">
        <f t="shared" si="23"/>
        <v>5025-GRE18-M</v>
      </c>
      <c r="F581" s="5" t="str">
        <f t="shared" si="24"/>
        <v>5025-GRE18</v>
      </c>
      <c r="G581" s="26">
        <v>5052316133038</v>
      </c>
      <c r="H581" s="19" t="s">
        <v>25</v>
      </c>
      <c r="I581" s="102">
        <v>19.559999999999999</v>
      </c>
      <c r="J581" s="20">
        <v>37</v>
      </c>
      <c r="K581" s="58"/>
      <c r="L581" s="63">
        <f t="shared" si="25"/>
        <v>11.735999999999999</v>
      </c>
    </row>
    <row r="582" spans="1:12" x14ac:dyDescent="0.3">
      <c r="A582" s="17">
        <v>5025</v>
      </c>
      <c r="B582" s="5" t="s">
        <v>208</v>
      </c>
      <c r="C582" s="6" t="s">
        <v>209</v>
      </c>
      <c r="D582" s="6" t="s">
        <v>14</v>
      </c>
      <c r="E582" s="5" t="str">
        <f t="shared" si="23"/>
        <v>5025-GRE18-L</v>
      </c>
      <c r="F582" s="5" t="str">
        <f t="shared" si="24"/>
        <v>5025-GRE18</v>
      </c>
      <c r="G582" s="26">
        <v>5052316133045</v>
      </c>
      <c r="H582" s="19" t="s">
        <v>25</v>
      </c>
      <c r="I582" s="102">
        <v>19.559999999999999</v>
      </c>
      <c r="J582" s="20">
        <v>37</v>
      </c>
      <c r="K582" s="58"/>
      <c r="L582" s="63">
        <f t="shared" si="25"/>
        <v>11.735999999999999</v>
      </c>
    </row>
    <row r="583" spans="1:12" x14ac:dyDescent="0.3">
      <c r="A583" s="17">
        <v>5025</v>
      </c>
      <c r="B583" s="5" t="s">
        <v>208</v>
      </c>
      <c r="C583" s="6" t="s">
        <v>209</v>
      </c>
      <c r="D583" s="6" t="s">
        <v>15</v>
      </c>
      <c r="E583" s="5" t="str">
        <f t="shared" si="23"/>
        <v>5025-GRE18-XL</v>
      </c>
      <c r="F583" s="5" t="str">
        <f t="shared" si="24"/>
        <v>5025-GRE18</v>
      </c>
      <c r="G583" s="26">
        <v>5052316133052</v>
      </c>
      <c r="H583" s="19" t="s">
        <v>25</v>
      </c>
      <c r="I583" s="102">
        <v>19.559999999999999</v>
      </c>
      <c r="J583" s="20">
        <v>37</v>
      </c>
      <c r="K583" s="58"/>
      <c r="L583" s="63">
        <f t="shared" si="25"/>
        <v>11.735999999999999</v>
      </c>
    </row>
    <row r="584" spans="1:12" ht="15" thickBot="1" x14ac:dyDescent="0.35">
      <c r="A584" s="21">
        <v>5025</v>
      </c>
      <c r="B584" s="22" t="s">
        <v>208</v>
      </c>
      <c r="C584" s="23" t="s">
        <v>209</v>
      </c>
      <c r="D584" s="23" t="s">
        <v>16</v>
      </c>
      <c r="E584" s="22" t="str">
        <f t="shared" si="23"/>
        <v>5025-GRE18-XXL</v>
      </c>
      <c r="F584" s="22" t="str">
        <f t="shared" si="24"/>
        <v>5025-GRE18</v>
      </c>
      <c r="G584" s="27">
        <v>5052316133069</v>
      </c>
      <c r="H584" s="19" t="s">
        <v>25</v>
      </c>
      <c r="I584" s="103">
        <v>19.559999999999999</v>
      </c>
      <c r="J584" s="25">
        <v>37</v>
      </c>
      <c r="K584" s="58"/>
      <c r="L584" s="63">
        <f t="shared" si="25"/>
        <v>11.735999999999999</v>
      </c>
    </row>
    <row r="585" spans="1:12" x14ac:dyDescent="0.3">
      <c r="A585" s="11" t="s">
        <v>210</v>
      </c>
      <c r="B585" s="12" t="s">
        <v>211</v>
      </c>
      <c r="C585" s="13" t="s">
        <v>202</v>
      </c>
      <c r="D585" s="13" t="s">
        <v>166</v>
      </c>
      <c r="E585" s="12" t="str">
        <f t="shared" si="23"/>
        <v>4368J-ORA01-JS</v>
      </c>
      <c r="F585" s="12" t="str">
        <f t="shared" si="24"/>
        <v>4368J-ORA01</v>
      </c>
      <c r="G585" s="29">
        <v>5052316121226</v>
      </c>
      <c r="H585" s="15">
        <v>46</v>
      </c>
      <c r="I585" s="101">
        <v>34.9</v>
      </c>
      <c r="J585" s="16">
        <v>55</v>
      </c>
      <c r="K585" s="58"/>
      <c r="L585" s="64">
        <f t="shared" si="25"/>
        <v>20.939999999999998</v>
      </c>
    </row>
    <row r="586" spans="1:12" x14ac:dyDescent="0.3">
      <c r="A586" s="17" t="s">
        <v>210</v>
      </c>
      <c r="B586" s="5" t="s">
        <v>211</v>
      </c>
      <c r="C586" s="6" t="s">
        <v>202</v>
      </c>
      <c r="D586" s="6" t="s">
        <v>169</v>
      </c>
      <c r="E586" s="5" t="str">
        <f t="shared" si="23"/>
        <v>4368J-ORA01-JM</v>
      </c>
      <c r="F586" s="5" t="str">
        <f t="shared" si="24"/>
        <v>4368J-ORA01</v>
      </c>
      <c r="G586" s="26">
        <v>5052316121233</v>
      </c>
      <c r="H586" s="19">
        <v>137</v>
      </c>
      <c r="I586" s="102">
        <v>34.9</v>
      </c>
      <c r="J586" s="20">
        <v>55</v>
      </c>
      <c r="K586" s="58"/>
      <c r="L586" s="63">
        <f t="shared" si="25"/>
        <v>20.939999999999998</v>
      </c>
    </row>
    <row r="587" spans="1:12" x14ac:dyDescent="0.3">
      <c r="A587" s="17" t="s">
        <v>210</v>
      </c>
      <c r="B587" s="5" t="s">
        <v>211</v>
      </c>
      <c r="C587" s="6" t="s">
        <v>202</v>
      </c>
      <c r="D587" s="6" t="s">
        <v>171</v>
      </c>
      <c r="E587" s="5" t="str">
        <f t="shared" si="23"/>
        <v>4368J-ORA01-JL</v>
      </c>
      <c r="F587" s="5" t="str">
        <f t="shared" si="24"/>
        <v>4368J-ORA01</v>
      </c>
      <c r="G587" s="26">
        <v>5052316121240</v>
      </c>
      <c r="H587" s="19">
        <v>84</v>
      </c>
      <c r="I587" s="102">
        <v>34.9</v>
      </c>
      <c r="J587" s="20">
        <v>55</v>
      </c>
      <c r="K587" s="58"/>
      <c r="L587" s="63">
        <f t="shared" si="25"/>
        <v>20.939999999999998</v>
      </c>
    </row>
    <row r="588" spans="1:12" x14ac:dyDescent="0.3">
      <c r="A588" s="17" t="s">
        <v>210</v>
      </c>
      <c r="B588" s="5" t="s">
        <v>211</v>
      </c>
      <c r="C588" s="6" t="s">
        <v>48</v>
      </c>
      <c r="D588" s="6" t="s">
        <v>166</v>
      </c>
      <c r="E588" s="5" t="str">
        <f t="shared" si="23"/>
        <v>4368J-OCE01-JS</v>
      </c>
      <c r="F588" s="5" t="str">
        <f t="shared" si="24"/>
        <v>4368J-OCE01</v>
      </c>
      <c r="G588" s="26">
        <v>5052316121301</v>
      </c>
      <c r="H588" s="19">
        <v>30</v>
      </c>
      <c r="I588" s="102">
        <v>34.9</v>
      </c>
      <c r="J588" s="20">
        <v>55</v>
      </c>
      <c r="K588" s="58"/>
      <c r="L588" s="63">
        <f t="shared" si="25"/>
        <v>20.939999999999998</v>
      </c>
    </row>
    <row r="589" spans="1:12" x14ac:dyDescent="0.3">
      <c r="A589" s="17" t="s">
        <v>210</v>
      </c>
      <c r="B589" s="5" t="s">
        <v>211</v>
      </c>
      <c r="C589" s="6" t="s">
        <v>48</v>
      </c>
      <c r="D589" s="6" t="s">
        <v>169</v>
      </c>
      <c r="E589" s="5" t="str">
        <f t="shared" si="23"/>
        <v>4368J-OCE01-JM</v>
      </c>
      <c r="F589" s="5" t="str">
        <f t="shared" si="24"/>
        <v>4368J-OCE01</v>
      </c>
      <c r="G589" s="26">
        <v>5052316121318</v>
      </c>
      <c r="H589" s="19" t="s">
        <v>25</v>
      </c>
      <c r="I589" s="102">
        <v>34.9</v>
      </c>
      <c r="J589" s="20">
        <v>55</v>
      </c>
      <c r="K589" s="58"/>
      <c r="L589" s="63">
        <f t="shared" si="25"/>
        <v>20.939999999999998</v>
      </c>
    </row>
    <row r="590" spans="1:12" ht="15" thickBot="1" x14ac:dyDescent="0.35">
      <c r="A590" s="17" t="s">
        <v>210</v>
      </c>
      <c r="B590" s="5" t="s">
        <v>211</v>
      </c>
      <c r="C590" s="6" t="s">
        <v>48</v>
      </c>
      <c r="D590" s="6" t="s">
        <v>171</v>
      </c>
      <c r="E590" s="5" t="str">
        <f t="shared" si="23"/>
        <v>4368J-OCE01-JL</v>
      </c>
      <c r="F590" s="5" t="str">
        <f t="shared" si="24"/>
        <v>4368J-OCE01</v>
      </c>
      <c r="G590" s="26">
        <v>5052316121325</v>
      </c>
      <c r="H590" s="19">
        <v>20</v>
      </c>
      <c r="I590" s="102">
        <v>34.9</v>
      </c>
      <c r="J590" s="20">
        <v>55</v>
      </c>
      <c r="K590" s="58"/>
      <c r="L590" s="65">
        <f t="shared" si="25"/>
        <v>20.939999999999998</v>
      </c>
    </row>
    <row r="591" spans="1:12" x14ac:dyDescent="0.3">
      <c r="A591" s="11">
        <v>4368</v>
      </c>
      <c r="B591" s="12" t="s">
        <v>212</v>
      </c>
      <c r="C591" s="13" t="s">
        <v>202</v>
      </c>
      <c r="D591" s="13" t="s">
        <v>18</v>
      </c>
      <c r="E591" s="12" t="str">
        <f t="shared" si="23"/>
        <v>4368-ORA01-XS</v>
      </c>
      <c r="F591" s="12" t="str">
        <f t="shared" si="24"/>
        <v>4368-ORA01</v>
      </c>
      <c r="G591" s="29">
        <v>5052316120946</v>
      </c>
      <c r="H591" s="19">
        <v>33</v>
      </c>
      <c r="I591" s="101">
        <v>39.65</v>
      </c>
      <c r="J591" s="16">
        <v>75</v>
      </c>
      <c r="K591" s="58"/>
      <c r="L591" s="63">
        <f t="shared" si="25"/>
        <v>23.79</v>
      </c>
    </row>
    <row r="592" spans="1:12" x14ac:dyDescent="0.3">
      <c r="A592" s="17">
        <v>4368</v>
      </c>
      <c r="B592" s="5" t="s">
        <v>212</v>
      </c>
      <c r="C592" s="6" t="s">
        <v>202</v>
      </c>
      <c r="D592" s="6" t="s">
        <v>11</v>
      </c>
      <c r="E592" s="5" t="str">
        <f t="shared" si="23"/>
        <v>4368-ORA01-S</v>
      </c>
      <c r="F592" s="5" t="str">
        <f t="shared" si="24"/>
        <v>4368-ORA01</v>
      </c>
      <c r="G592" s="26">
        <v>5052316120953</v>
      </c>
      <c r="H592" s="19" t="s">
        <v>25</v>
      </c>
      <c r="I592" s="102">
        <v>39.65</v>
      </c>
      <c r="J592" s="20">
        <v>75</v>
      </c>
      <c r="K592" s="58"/>
      <c r="L592" s="63">
        <f t="shared" si="25"/>
        <v>23.79</v>
      </c>
    </row>
    <row r="593" spans="1:12" x14ac:dyDescent="0.3">
      <c r="A593" s="17">
        <v>4368</v>
      </c>
      <c r="B593" s="5" t="s">
        <v>212</v>
      </c>
      <c r="C593" s="6" t="s">
        <v>202</v>
      </c>
      <c r="D593" s="6" t="s">
        <v>13</v>
      </c>
      <c r="E593" s="5" t="str">
        <f t="shared" si="23"/>
        <v>4368-ORA01-M</v>
      </c>
      <c r="F593" s="5" t="str">
        <f t="shared" si="24"/>
        <v>4368-ORA01</v>
      </c>
      <c r="G593" s="26">
        <v>5052316120960</v>
      </c>
      <c r="H593" s="19" t="s">
        <v>25</v>
      </c>
      <c r="I593" s="102">
        <v>39.65</v>
      </c>
      <c r="J593" s="20">
        <v>75</v>
      </c>
      <c r="K593" s="58"/>
      <c r="L593" s="63">
        <f t="shared" si="25"/>
        <v>23.79</v>
      </c>
    </row>
    <row r="594" spans="1:12" x14ac:dyDescent="0.3">
      <c r="A594" s="17">
        <v>4368</v>
      </c>
      <c r="B594" s="5" t="s">
        <v>212</v>
      </c>
      <c r="C594" s="6" t="s">
        <v>202</v>
      </c>
      <c r="D594" s="6" t="s">
        <v>14</v>
      </c>
      <c r="E594" s="5" t="str">
        <f t="shared" si="23"/>
        <v>4368-ORA01-L</v>
      </c>
      <c r="F594" s="5" t="str">
        <f t="shared" si="24"/>
        <v>4368-ORA01</v>
      </c>
      <c r="G594" s="26">
        <v>5052316120977</v>
      </c>
      <c r="H594" s="19" t="s">
        <v>25</v>
      </c>
      <c r="I594" s="102">
        <v>39.65</v>
      </c>
      <c r="J594" s="20">
        <v>75</v>
      </c>
      <c r="K594" s="58"/>
      <c r="L594" s="63">
        <f t="shared" si="25"/>
        <v>23.79</v>
      </c>
    </row>
    <row r="595" spans="1:12" x14ac:dyDescent="0.3">
      <c r="A595" s="17">
        <v>4368</v>
      </c>
      <c r="B595" s="5" t="s">
        <v>212</v>
      </c>
      <c r="C595" s="6" t="s">
        <v>202</v>
      </c>
      <c r="D595" s="6" t="s">
        <v>15</v>
      </c>
      <c r="E595" s="5" t="str">
        <f t="shared" si="23"/>
        <v>4368-ORA01-XL</v>
      </c>
      <c r="F595" s="5" t="str">
        <f t="shared" si="24"/>
        <v>4368-ORA01</v>
      </c>
      <c r="G595" s="26">
        <v>5052316120984</v>
      </c>
      <c r="H595" s="19" t="s">
        <v>25</v>
      </c>
      <c r="I595" s="102">
        <v>39.65</v>
      </c>
      <c r="J595" s="20">
        <v>75</v>
      </c>
      <c r="K595" s="58"/>
      <c r="L595" s="63">
        <f t="shared" si="25"/>
        <v>23.79</v>
      </c>
    </row>
    <row r="596" spans="1:12" x14ac:dyDescent="0.3">
      <c r="A596" s="17">
        <v>4368</v>
      </c>
      <c r="B596" s="5" t="s">
        <v>212</v>
      </c>
      <c r="C596" s="6" t="s">
        <v>202</v>
      </c>
      <c r="D596" s="6" t="s">
        <v>16</v>
      </c>
      <c r="E596" s="5" t="str">
        <f t="shared" si="23"/>
        <v>4368-ORA01-XXL</v>
      </c>
      <c r="F596" s="5" t="str">
        <f t="shared" si="24"/>
        <v>4368-ORA01</v>
      </c>
      <c r="G596" s="26">
        <v>5052316120991</v>
      </c>
      <c r="H596" s="19">
        <v>43</v>
      </c>
      <c r="I596" s="102">
        <v>39.65</v>
      </c>
      <c r="J596" s="20">
        <v>75</v>
      </c>
      <c r="K596" s="58"/>
      <c r="L596" s="63">
        <f t="shared" si="25"/>
        <v>23.79</v>
      </c>
    </row>
    <row r="597" spans="1:12" x14ac:dyDescent="0.3">
      <c r="A597" s="17">
        <v>4368</v>
      </c>
      <c r="B597" s="5" t="s">
        <v>212</v>
      </c>
      <c r="C597" s="6" t="s">
        <v>48</v>
      </c>
      <c r="D597" s="6" t="s">
        <v>18</v>
      </c>
      <c r="E597" s="5" t="str">
        <f t="shared" si="23"/>
        <v>4368-OCE01-XS</v>
      </c>
      <c r="F597" s="5" t="str">
        <f t="shared" si="24"/>
        <v>4368-OCE01</v>
      </c>
      <c r="G597" s="26">
        <v>5052316121080</v>
      </c>
      <c r="H597" s="19">
        <v>59</v>
      </c>
      <c r="I597" s="102">
        <v>39.65</v>
      </c>
      <c r="J597" s="20">
        <v>75</v>
      </c>
      <c r="K597" s="58"/>
      <c r="L597" s="63">
        <f t="shared" si="25"/>
        <v>23.79</v>
      </c>
    </row>
    <row r="598" spans="1:12" x14ac:dyDescent="0.3">
      <c r="A598" s="17">
        <v>4368</v>
      </c>
      <c r="B598" s="5" t="s">
        <v>212</v>
      </c>
      <c r="C598" s="6" t="s">
        <v>48</v>
      </c>
      <c r="D598" s="6" t="s">
        <v>11</v>
      </c>
      <c r="E598" s="5" t="str">
        <f t="shared" si="23"/>
        <v>4368-OCE01-S</v>
      </c>
      <c r="F598" s="5" t="str">
        <f t="shared" si="24"/>
        <v>4368-OCE01</v>
      </c>
      <c r="G598" s="26">
        <v>5052316121097</v>
      </c>
      <c r="H598" s="19">
        <v>30</v>
      </c>
      <c r="I598" s="102">
        <v>39.65</v>
      </c>
      <c r="J598" s="20">
        <v>75</v>
      </c>
      <c r="K598" s="58"/>
      <c r="L598" s="63">
        <f t="shared" si="25"/>
        <v>23.79</v>
      </c>
    </row>
    <row r="599" spans="1:12" x14ac:dyDescent="0.3">
      <c r="A599" s="17">
        <v>4368</v>
      </c>
      <c r="B599" s="5" t="s">
        <v>212</v>
      </c>
      <c r="C599" s="6" t="s">
        <v>48</v>
      </c>
      <c r="D599" s="6" t="s">
        <v>13</v>
      </c>
      <c r="E599" s="5" t="str">
        <f t="shared" si="23"/>
        <v>4368-OCE01-M</v>
      </c>
      <c r="F599" s="5" t="str">
        <f t="shared" si="24"/>
        <v>4368-OCE01</v>
      </c>
      <c r="G599" s="26">
        <v>5052316121103</v>
      </c>
      <c r="H599" s="19" t="s">
        <v>25</v>
      </c>
      <c r="I599" s="102">
        <v>39.65</v>
      </c>
      <c r="J599" s="20">
        <v>75</v>
      </c>
      <c r="K599" s="58"/>
      <c r="L599" s="63">
        <f t="shared" si="25"/>
        <v>23.79</v>
      </c>
    </row>
    <row r="600" spans="1:12" x14ac:dyDescent="0.3">
      <c r="A600" s="17">
        <v>4368</v>
      </c>
      <c r="B600" s="5" t="s">
        <v>212</v>
      </c>
      <c r="C600" s="6" t="s">
        <v>48</v>
      </c>
      <c r="D600" s="6" t="s">
        <v>14</v>
      </c>
      <c r="E600" s="5" t="str">
        <f t="shared" si="23"/>
        <v>4368-OCE01-L</v>
      </c>
      <c r="F600" s="5" t="str">
        <f t="shared" si="24"/>
        <v>4368-OCE01</v>
      </c>
      <c r="G600" s="26">
        <v>5052316121110</v>
      </c>
      <c r="H600" s="19" t="s">
        <v>25</v>
      </c>
      <c r="I600" s="102">
        <v>39.65</v>
      </c>
      <c r="J600" s="20">
        <v>75</v>
      </c>
      <c r="K600" s="58"/>
      <c r="L600" s="63">
        <f t="shared" si="25"/>
        <v>23.79</v>
      </c>
    </row>
    <row r="601" spans="1:12" x14ac:dyDescent="0.3">
      <c r="A601" s="17">
        <v>4368</v>
      </c>
      <c r="B601" s="5" t="s">
        <v>212</v>
      </c>
      <c r="C601" s="6" t="s">
        <v>48</v>
      </c>
      <c r="D601" s="6" t="s">
        <v>15</v>
      </c>
      <c r="E601" s="5" t="str">
        <f t="shared" si="23"/>
        <v>4368-OCE01-XL</v>
      </c>
      <c r="F601" s="5" t="str">
        <f t="shared" si="24"/>
        <v>4368-OCE01</v>
      </c>
      <c r="G601" s="26">
        <v>5052316121127</v>
      </c>
      <c r="H601" s="19" t="s">
        <v>25</v>
      </c>
      <c r="I601" s="102">
        <v>39.65</v>
      </c>
      <c r="J601" s="20">
        <v>75</v>
      </c>
      <c r="K601" s="58"/>
      <c r="L601" s="63">
        <f t="shared" si="25"/>
        <v>23.79</v>
      </c>
    </row>
    <row r="602" spans="1:12" ht="15" thickBot="1" x14ac:dyDescent="0.35">
      <c r="A602" s="21">
        <v>4368</v>
      </c>
      <c r="B602" s="22" t="s">
        <v>212</v>
      </c>
      <c r="C602" s="23" t="s">
        <v>48</v>
      </c>
      <c r="D602" s="23" t="s">
        <v>16</v>
      </c>
      <c r="E602" s="22" t="str">
        <f t="shared" si="23"/>
        <v>4368-OCE01-XXL</v>
      </c>
      <c r="F602" s="22" t="str">
        <f t="shared" si="24"/>
        <v>4368-OCE01</v>
      </c>
      <c r="G602" s="27">
        <v>5052316121134</v>
      </c>
      <c r="H602" s="19" t="s">
        <v>25</v>
      </c>
      <c r="I602" s="103">
        <v>39.65</v>
      </c>
      <c r="J602" s="25">
        <v>75</v>
      </c>
      <c r="K602" s="58"/>
      <c r="L602" s="63">
        <f t="shared" si="25"/>
        <v>23.79</v>
      </c>
    </row>
    <row r="603" spans="1:12" x14ac:dyDescent="0.3">
      <c r="A603" s="11">
        <v>5015</v>
      </c>
      <c r="B603" s="12" t="s">
        <v>213</v>
      </c>
      <c r="C603" s="13" t="s">
        <v>214</v>
      </c>
      <c r="D603" s="13" t="s">
        <v>171</v>
      </c>
      <c r="E603" s="12" t="str">
        <f t="shared" si="23"/>
        <v>5015-STE01-JL</v>
      </c>
      <c r="F603" s="12" t="str">
        <f t="shared" si="24"/>
        <v>5015-STE01</v>
      </c>
      <c r="G603" s="29">
        <v>5052316107855</v>
      </c>
      <c r="H603" s="15">
        <v>19</v>
      </c>
      <c r="I603" s="101">
        <v>21.15</v>
      </c>
      <c r="J603" s="16">
        <v>40</v>
      </c>
      <c r="K603" s="58"/>
      <c r="L603" s="64">
        <f t="shared" si="25"/>
        <v>12.69</v>
      </c>
    </row>
    <row r="604" spans="1:12" x14ac:dyDescent="0.3">
      <c r="A604" s="17">
        <v>5015</v>
      </c>
      <c r="B604" s="5" t="s">
        <v>213</v>
      </c>
      <c r="C604" s="6" t="s">
        <v>214</v>
      </c>
      <c r="D604" s="6" t="s">
        <v>173</v>
      </c>
      <c r="E604" s="5" t="str">
        <f t="shared" si="23"/>
        <v>5015-STE01-JXL</v>
      </c>
      <c r="F604" s="5" t="str">
        <f t="shared" si="24"/>
        <v>5015-STE01</v>
      </c>
      <c r="G604" s="26">
        <v>5052316120878</v>
      </c>
      <c r="H604" s="19">
        <v>16</v>
      </c>
      <c r="I604" s="102">
        <v>21.15</v>
      </c>
      <c r="J604" s="20">
        <v>40</v>
      </c>
      <c r="K604" s="58"/>
      <c r="L604" s="63">
        <f t="shared" si="25"/>
        <v>12.69</v>
      </c>
    </row>
    <row r="605" spans="1:12" x14ac:dyDescent="0.3">
      <c r="A605" s="17">
        <v>5015</v>
      </c>
      <c r="B605" s="5" t="s">
        <v>213</v>
      </c>
      <c r="C605" s="6" t="s">
        <v>214</v>
      </c>
      <c r="D605" s="6" t="s">
        <v>18</v>
      </c>
      <c r="E605" s="5" t="str">
        <f t="shared" si="23"/>
        <v>5015-STE01-XS</v>
      </c>
      <c r="F605" s="5" t="str">
        <f t="shared" si="24"/>
        <v>5015-STE01</v>
      </c>
      <c r="G605" s="26">
        <v>5052316107886</v>
      </c>
      <c r="H605" s="19" t="s">
        <v>25</v>
      </c>
      <c r="I605" s="102">
        <v>21.15</v>
      </c>
      <c r="J605" s="20">
        <v>40</v>
      </c>
      <c r="K605" s="58"/>
      <c r="L605" s="63">
        <f t="shared" si="25"/>
        <v>12.69</v>
      </c>
    </row>
    <row r="606" spans="1:12" x14ac:dyDescent="0.3">
      <c r="A606" s="17">
        <v>5015</v>
      </c>
      <c r="B606" s="5" t="s">
        <v>213</v>
      </c>
      <c r="C606" s="6" t="s">
        <v>214</v>
      </c>
      <c r="D606" s="6" t="s">
        <v>11</v>
      </c>
      <c r="E606" s="5" t="str">
        <f t="shared" si="23"/>
        <v>5015-STE01-S</v>
      </c>
      <c r="F606" s="5" t="str">
        <f t="shared" si="24"/>
        <v>5015-STE01</v>
      </c>
      <c r="G606" s="26">
        <v>5052316107893</v>
      </c>
      <c r="H606" s="19">
        <v>32</v>
      </c>
      <c r="I606" s="102">
        <v>21.15</v>
      </c>
      <c r="J606" s="20">
        <v>40</v>
      </c>
      <c r="K606" s="58"/>
      <c r="L606" s="63">
        <f t="shared" si="25"/>
        <v>12.69</v>
      </c>
    </row>
    <row r="607" spans="1:12" x14ac:dyDescent="0.3">
      <c r="A607" s="17">
        <v>5015</v>
      </c>
      <c r="B607" s="5" t="s">
        <v>213</v>
      </c>
      <c r="C607" s="6" t="s">
        <v>214</v>
      </c>
      <c r="D607" s="6" t="s">
        <v>13</v>
      </c>
      <c r="E607" s="5" t="str">
        <f t="shared" si="23"/>
        <v>5015-STE01-M</v>
      </c>
      <c r="F607" s="5" t="str">
        <f t="shared" si="24"/>
        <v>5015-STE01</v>
      </c>
      <c r="G607" s="26">
        <v>5052316107909</v>
      </c>
      <c r="H607" s="19">
        <v>4</v>
      </c>
      <c r="I607" s="102">
        <v>21.15</v>
      </c>
      <c r="J607" s="20">
        <v>40</v>
      </c>
      <c r="K607" s="58"/>
      <c r="L607" s="63">
        <f t="shared" si="25"/>
        <v>12.69</v>
      </c>
    </row>
    <row r="608" spans="1:12" x14ac:dyDescent="0.3">
      <c r="A608" s="17">
        <v>5015</v>
      </c>
      <c r="B608" s="5" t="s">
        <v>213</v>
      </c>
      <c r="C608" s="6" t="s">
        <v>214</v>
      </c>
      <c r="D608" s="6" t="s">
        <v>14</v>
      </c>
      <c r="E608" s="5" t="str">
        <f t="shared" si="23"/>
        <v>5015-STE01-L</v>
      </c>
      <c r="F608" s="5" t="str">
        <f t="shared" si="24"/>
        <v>5015-STE01</v>
      </c>
      <c r="G608" s="26">
        <v>5052316107916</v>
      </c>
      <c r="H608" s="19" t="s">
        <v>25</v>
      </c>
      <c r="I608" s="102">
        <v>21.15</v>
      </c>
      <c r="J608" s="20">
        <v>40</v>
      </c>
      <c r="K608" s="58"/>
      <c r="L608" s="63">
        <f t="shared" si="25"/>
        <v>12.69</v>
      </c>
    </row>
    <row r="609" spans="1:12" x14ac:dyDescent="0.3">
      <c r="A609" s="17">
        <v>5015</v>
      </c>
      <c r="B609" s="5" t="s">
        <v>213</v>
      </c>
      <c r="C609" s="6" t="s">
        <v>214</v>
      </c>
      <c r="D609" s="6" t="s">
        <v>15</v>
      </c>
      <c r="E609" s="5" t="str">
        <f t="shared" si="23"/>
        <v>5015-STE01-XL</v>
      </c>
      <c r="F609" s="5" t="str">
        <f t="shared" si="24"/>
        <v>5015-STE01</v>
      </c>
      <c r="G609" s="26">
        <v>5052316107923</v>
      </c>
      <c r="H609" s="19">
        <v>7</v>
      </c>
      <c r="I609" s="102">
        <v>21.15</v>
      </c>
      <c r="J609" s="20">
        <v>40</v>
      </c>
      <c r="K609" s="58"/>
      <c r="L609" s="63">
        <f t="shared" si="25"/>
        <v>12.69</v>
      </c>
    </row>
    <row r="610" spans="1:12" ht="15" thickBot="1" x14ac:dyDescent="0.35">
      <c r="A610" s="17">
        <v>5015</v>
      </c>
      <c r="B610" s="5" t="s">
        <v>213</v>
      </c>
      <c r="C610" s="6" t="s">
        <v>214</v>
      </c>
      <c r="D610" s="6" t="s">
        <v>16</v>
      </c>
      <c r="E610" s="5" t="str">
        <f t="shared" si="23"/>
        <v>5015-STE01-XXL</v>
      </c>
      <c r="F610" s="5" t="str">
        <f t="shared" si="24"/>
        <v>5015-STE01</v>
      </c>
      <c r="G610" s="26">
        <v>5052316107930</v>
      </c>
      <c r="H610" s="19">
        <v>15</v>
      </c>
      <c r="I610" s="102">
        <v>21.15</v>
      </c>
      <c r="J610" s="20">
        <v>40</v>
      </c>
      <c r="K610" s="58"/>
      <c r="L610" s="65">
        <f t="shared" si="25"/>
        <v>12.69</v>
      </c>
    </row>
    <row r="611" spans="1:12" x14ac:dyDescent="0.3">
      <c r="A611" s="11">
        <v>5016</v>
      </c>
      <c r="B611" s="12" t="s">
        <v>215</v>
      </c>
      <c r="C611" s="13" t="s">
        <v>214</v>
      </c>
      <c r="D611" s="13" t="s">
        <v>171</v>
      </c>
      <c r="E611" s="12" t="str">
        <f t="shared" si="23"/>
        <v>5016-STE01-JL</v>
      </c>
      <c r="F611" s="12" t="str">
        <f t="shared" si="24"/>
        <v>5016-STE01</v>
      </c>
      <c r="G611" s="29">
        <v>5052316107992</v>
      </c>
      <c r="H611" s="19" t="s">
        <v>25</v>
      </c>
      <c r="I611" s="101">
        <v>29.08</v>
      </c>
      <c r="J611" s="16">
        <v>55</v>
      </c>
      <c r="K611" s="58"/>
      <c r="L611" s="63">
        <f t="shared" si="25"/>
        <v>17.447999999999997</v>
      </c>
    </row>
    <row r="612" spans="1:12" x14ac:dyDescent="0.3">
      <c r="A612" s="17">
        <v>5016</v>
      </c>
      <c r="B612" s="5" t="s">
        <v>215</v>
      </c>
      <c r="C612" s="6" t="s">
        <v>214</v>
      </c>
      <c r="D612" s="6" t="s">
        <v>173</v>
      </c>
      <c r="E612" s="5" t="str">
        <f t="shared" si="23"/>
        <v>5016-STE01-JXL</v>
      </c>
      <c r="F612" s="5" t="str">
        <f t="shared" si="24"/>
        <v>5016-STE01</v>
      </c>
      <c r="G612" s="26">
        <v>5052316121882</v>
      </c>
      <c r="H612" s="19">
        <v>0</v>
      </c>
      <c r="I612" s="102">
        <v>29.08</v>
      </c>
      <c r="J612" s="20">
        <v>55</v>
      </c>
      <c r="K612" s="58"/>
      <c r="L612" s="63">
        <f t="shared" si="25"/>
        <v>17.447999999999997</v>
      </c>
    </row>
    <row r="613" spans="1:12" x14ac:dyDescent="0.3">
      <c r="A613" s="17">
        <v>5016</v>
      </c>
      <c r="B613" s="5" t="s">
        <v>215</v>
      </c>
      <c r="C613" s="6" t="s">
        <v>214</v>
      </c>
      <c r="D613" s="6" t="s">
        <v>18</v>
      </c>
      <c r="E613" s="5" t="str">
        <f t="shared" si="23"/>
        <v>5016-STE01-XS</v>
      </c>
      <c r="F613" s="5" t="str">
        <f t="shared" si="24"/>
        <v>5016-STE01</v>
      </c>
      <c r="G613" s="26">
        <v>5052316108029</v>
      </c>
      <c r="H613" s="19" t="s">
        <v>25</v>
      </c>
      <c r="I613" s="102">
        <v>29.08</v>
      </c>
      <c r="J613" s="20">
        <v>55</v>
      </c>
      <c r="K613" s="58"/>
      <c r="L613" s="63">
        <f t="shared" si="25"/>
        <v>17.447999999999997</v>
      </c>
    </row>
    <row r="614" spans="1:12" x14ac:dyDescent="0.3">
      <c r="A614" s="17">
        <v>5016</v>
      </c>
      <c r="B614" s="5" t="s">
        <v>215</v>
      </c>
      <c r="C614" s="6" t="s">
        <v>214</v>
      </c>
      <c r="D614" s="6" t="s">
        <v>11</v>
      </c>
      <c r="E614" s="5" t="str">
        <f t="shared" si="23"/>
        <v>5016-STE01-S</v>
      </c>
      <c r="F614" s="5" t="str">
        <f t="shared" si="24"/>
        <v>5016-STE01</v>
      </c>
      <c r="G614" s="26">
        <v>5052316108036</v>
      </c>
      <c r="H614" s="19" t="s">
        <v>25</v>
      </c>
      <c r="I614" s="102">
        <v>29.08</v>
      </c>
      <c r="J614" s="20">
        <v>55</v>
      </c>
      <c r="K614" s="58"/>
      <c r="L614" s="63">
        <f t="shared" si="25"/>
        <v>17.447999999999997</v>
      </c>
    </row>
    <row r="615" spans="1:12" x14ac:dyDescent="0.3">
      <c r="A615" s="17">
        <v>5016</v>
      </c>
      <c r="B615" s="5" t="s">
        <v>215</v>
      </c>
      <c r="C615" s="6" t="s">
        <v>214</v>
      </c>
      <c r="D615" s="6" t="s">
        <v>13</v>
      </c>
      <c r="E615" s="5" t="str">
        <f t="shared" si="23"/>
        <v>5016-STE01-M</v>
      </c>
      <c r="F615" s="5" t="str">
        <f t="shared" si="24"/>
        <v>5016-STE01</v>
      </c>
      <c r="G615" s="26">
        <v>5052316108043</v>
      </c>
      <c r="H615" s="19" t="s">
        <v>25</v>
      </c>
      <c r="I615" s="102">
        <v>29.08</v>
      </c>
      <c r="J615" s="20">
        <v>55</v>
      </c>
      <c r="K615" s="58"/>
      <c r="L615" s="63">
        <f t="shared" si="25"/>
        <v>17.447999999999997</v>
      </c>
    </row>
    <row r="616" spans="1:12" x14ac:dyDescent="0.3">
      <c r="A616" s="17">
        <v>5016</v>
      </c>
      <c r="B616" s="5" t="s">
        <v>215</v>
      </c>
      <c r="C616" s="6" t="s">
        <v>214</v>
      </c>
      <c r="D616" s="6" t="s">
        <v>14</v>
      </c>
      <c r="E616" s="5" t="str">
        <f t="shared" si="23"/>
        <v>5016-STE01-L</v>
      </c>
      <c r="F616" s="5" t="str">
        <f t="shared" si="24"/>
        <v>5016-STE01</v>
      </c>
      <c r="G616" s="26">
        <v>5052316108050</v>
      </c>
      <c r="H616" s="19" t="s">
        <v>25</v>
      </c>
      <c r="I616" s="102">
        <v>29.08</v>
      </c>
      <c r="J616" s="20">
        <v>55</v>
      </c>
      <c r="K616" s="58"/>
      <c r="L616" s="63">
        <f t="shared" si="25"/>
        <v>17.447999999999997</v>
      </c>
    </row>
    <row r="617" spans="1:12" x14ac:dyDescent="0.3">
      <c r="A617" s="17">
        <v>5016</v>
      </c>
      <c r="B617" s="5" t="s">
        <v>215</v>
      </c>
      <c r="C617" s="6" t="s">
        <v>214</v>
      </c>
      <c r="D617" s="6" t="s">
        <v>15</v>
      </c>
      <c r="E617" s="5" t="str">
        <f t="shared" si="23"/>
        <v>5016-STE01-XL</v>
      </c>
      <c r="F617" s="5" t="str">
        <f t="shared" si="24"/>
        <v>5016-STE01</v>
      </c>
      <c r="G617" s="26">
        <v>5052316108067</v>
      </c>
      <c r="H617" s="19" t="s">
        <v>25</v>
      </c>
      <c r="I617" s="102">
        <v>29.08</v>
      </c>
      <c r="J617" s="20">
        <v>55</v>
      </c>
      <c r="K617" s="58"/>
      <c r="L617" s="63">
        <f t="shared" si="25"/>
        <v>17.447999999999997</v>
      </c>
    </row>
    <row r="618" spans="1:12" ht="15" thickBot="1" x14ac:dyDescent="0.35">
      <c r="A618" s="21">
        <v>5016</v>
      </c>
      <c r="B618" s="22" t="s">
        <v>215</v>
      </c>
      <c r="C618" s="23" t="s">
        <v>214</v>
      </c>
      <c r="D618" s="23" t="s">
        <v>16</v>
      </c>
      <c r="E618" s="22" t="str">
        <f t="shared" si="23"/>
        <v>5016-STE01-XXL</v>
      </c>
      <c r="F618" s="22" t="str">
        <f t="shared" si="24"/>
        <v>5016-STE01</v>
      </c>
      <c r="G618" s="27">
        <v>5052316108074</v>
      </c>
      <c r="H618" s="28">
        <v>1</v>
      </c>
      <c r="I618" s="103">
        <v>29.08</v>
      </c>
      <c r="J618" s="25">
        <v>55</v>
      </c>
      <c r="K618" s="58"/>
      <c r="L618" s="63">
        <f t="shared" si="25"/>
        <v>17.447999999999997</v>
      </c>
    </row>
    <row r="619" spans="1:12" x14ac:dyDescent="0.3">
      <c r="A619" s="3">
        <v>961</v>
      </c>
      <c r="B619" s="3" t="s">
        <v>61</v>
      </c>
      <c r="C619" s="34" t="s">
        <v>62</v>
      </c>
      <c r="D619" s="34">
        <v>48</v>
      </c>
      <c r="E619" s="12" t="s">
        <v>63</v>
      </c>
      <c r="F619" s="12" t="s">
        <v>64</v>
      </c>
      <c r="G619" s="29">
        <v>5052316126481</v>
      </c>
      <c r="H619" s="19">
        <v>60</v>
      </c>
      <c r="I619" s="105">
        <v>40.18</v>
      </c>
      <c r="J619" s="16">
        <v>76</v>
      </c>
      <c r="K619" s="58"/>
      <c r="L619" s="64">
        <f t="shared" ref="L619:L624" si="26">I619*0.3</f>
        <v>12.054</v>
      </c>
    </row>
    <row r="620" spans="1:12" x14ac:dyDescent="0.3">
      <c r="A620" s="1">
        <v>961</v>
      </c>
      <c r="B620" s="1" t="s">
        <v>61</v>
      </c>
      <c r="C620" s="30" t="s">
        <v>62</v>
      </c>
      <c r="D620" s="30">
        <v>49</v>
      </c>
      <c r="E620" s="5" t="s">
        <v>65</v>
      </c>
      <c r="F620" s="5" t="s">
        <v>64</v>
      </c>
      <c r="G620" s="26">
        <v>5052316126498</v>
      </c>
      <c r="H620" s="19">
        <v>54</v>
      </c>
      <c r="I620" s="106">
        <v>40.18</v>
      </c>
      <c r="J620" s="20">
        <v>76</v>
      </c>
      <c r="K620" s="58"/>
      <c r="L620" s="63">
        <f t="shared" si="26"/>
        <v>12.054</v>
      </c>
    </row>
    <row r="621" spans="1:12" x14ac:dyDescent="0.3">
      <c r="A621" s="1">
        <v>962</v>
      </c>
      <c r="B621" s="1" t="s">
        <v>66</v>
      </c>
      <c r="C621" s="30" t="s">
        <v>62</v>
      </c>
      <c r="D621" s="30">
        <v>48</v>
      </c>
      <c r="E621" s="5" t="s">
        <v>67</v>
      </c>
      <c r="F621" s="5" t="s">
        <v>68</v>
      </c>
      <c r="G621" s="26">
        <v>5052316126580</v>
      </c>
      <c r="H621" s="19">
        <v>3</v>
      </c>
      <c r="I621" s="106">
        <v>30.14</v>
      </c>
      <c r="J621" s="20">
        <v>57</v>
      </c>
      <c r="K621" s="58"/>
      <c r="L621" s="63">
        <f t="shared" si="26"/>
        <v>9.0419999999999998</v>
      </c>
    </row>
    <row r="622" spans="1:12" x14ac:dyDescent="0.3">
      <c r="A622" s="1">
        <v>962</v>
      </c>
      <c r="B622" s="1" t="s">
        <v>66</v>
      </c>
      <c r="C622" s="30" t="s">
        <v>62</v>
      </c>
      <c r="D622" s="30">
        <v>49</v>
      </c>
      <c r="E622" s="5" t="s">
        <v>69</v>
      </c>
      <c r="F622" s="5" t="s">
        <v>68</v>
      </c>
      <c r="G622" s="26">
        <v>5052316126597</v>
      </c>
      <c r="H622" s="19">
        <v>38</v>
      </c>
      <c r="I622" s="106">
        <v>30.14</v>
      </c>
      <c r="J622" s="20">
        <v>57</v>
      </c>
      <c r="K622" s="58"/>
      <c r="L622" s="63">
        <f t="shared" si="26"/>
        <v>9.0419999999999998</v>
      </c>
    </row>
    <row r="623" spans="1:12" x14ac:dyDescent="0.3">
      <c r="A623" s="36">
        <v>963</v>
      </c>
      <c r="B623" s="1" t="s">
        <v>70</v>
      </c>
      <c r="C623" s="30" t="s">
        <v>62</v>
      </c>
      <c r="D623" s="30">
        <v>48</v>
      </c>
      <c r="E623" s="5" t="s">
        <v>71</v>
      </c>
      <c r="F623" s="5" t="s">
        <v>72</v>
      </c>
      <c r="G623" s="26">
        <v>5052316126689</v>
      </c>
      <c r="H623" s="19">
        <v>41</v>
      </c>
      <c r="I623" s="106">
        <v>22.21</v>
      </c>
      <c r="J623" s="20">
        <v>42</v>
      </c>
      <c r="K623" s="58"/>
      <c r="L623" s="63">
        <f t="shared" si="26"/>
        <v>6.6630000000000003</v>
      </c>
    </row>
    <row r="624" spans="1:12" ht="15" thickBot="1" x14ac:dyDescent="0.35">
      <c r="A624" s="37" t="s">
        <v>73</v>
      </c>
      <c r="B624" s="2" t="s">
        <v>74</v>
      </c>
      <c r="C624" s="23" t="s">
        <v>62</v>
      </c>
      <c r="D624" s="38">
        <v>33</v>
      </c>
      <c r="E624" s="22" t="s">
        <v>75</v>
      </c>
      <c r="F624" s="22" t="s">
        <v>76</v>
      </c>
      <c r="G624" s="27">
        <v>5052316126702</v>
      </c>
      <c r="H624" s="28">
        <v>0</v>
      </c>
      <c r="I624" s="104">
        <v>22.84</v>
      </c>
      <c r="J624" s="25">
        <v>36</v>
      </c>
      <c r="K624" s="58"/>
      <c r="L624" s="65">
        <f t="shared" si="26"/>
        <v>6.8519999999999994</v>
      </c>
    </row>
    <row r="625" spans="1:12" x14ac:dyDescent="0.3">
      <c r="A625" s="17" t="s">
        <v>84</v>
      </c>
      <c r="B625" s="5" t="s">
        <v>85</v>
      </c>
      <c r="C625" s="6" t="s">
        <v>60</v>
      </c>
      <c r="D625" s="6">
        <v>36</v>
      </c>
      <c r="E625" s="5" t="s">
        <v>86</v>
      </c>
      <c r="F625" s="5" t="s">
        <v>87</v>
      </c>
      <c r="G625" s="26">
        <v>5052316098702</v>
      </c>
      <c r="H625" s="15">
        <v>103</v>
      </c>
      <c r="I625" s="106">
        <v>38.069519999999997</v>
      </c>
      <c r="J625" s="20">
        <v>60</v>
      </c>
      <c r="K625" s="58"/>
      <c r="L625" s="63">
        <f t="shared" ref="L625:L634" si="27">I625/2</f>
        <v>19.034759999999999</v>
      </c>
    </row>
    <row r="626" spans="1:12" x14ac:dyDescent="0.3">
      <c r="A626" s="17" t="s">
        <v>84</v>
      </c>
      <c r="B626" s="5" t="s">
        <v>85</v>
      </c>
      <c r="C626" s="6" t="s">
        <v>60</v>
      </c>
      <c r="D626" s="6">
        <v>37</v>
      </c>
      <c r="E626" s="5" t="s">
        <v>88</v>
      </c>
      <c r="F626" s="5" t="s">
        <v>87</v>
      </c>
      <c r="G626" s="26">
        <v>5052316098719</v>
      </c>
      <c r="H626" s="19" t="s">
        <v>25</v>
      </c>
      <c r="I626" s="106">
        <v>38.069519999999997</v>
      </c>
      <c r="J626" s="20">
        <v>60</v>
      </c>
      <c r="K626" s="58"/>
      <c r="L626" s="63">
        <f t="shared" si="27"/>
        <v>19.034759999999999</v>
      </c>
    </row>
    <row r="627" spans="1:12" ht="15" thickBot="1" x14ac:dyDescent="0.35">
      <c r="A627" s="21" t="s">
        <v>84</v>
      </c>
      <c r="B627" s="22" t="s">
        <v>85</v>
      </c>
      <c r="C627" s="23" t="s">
        <v>60</v>
      </c>
      <c r="D627" s="23">
        <v>38</v>
      </c>
      <c r="E627" s="22" t="s">
        <v>89</v>
      </c>
      <c r="F627" s="22" t="s">
        <v>87</v>
      </c>
      <c r="G627" s="27">
        <v>5052316098726</v>
      </c>
      <c r="H627" s="28" t="s">
        <v>25</v>
      </c>
      <c r="I627" s="104">
        <v>38.069519999999997</v>
      </c>
      <c r="J627" s="25">
        <v>60</v>
      </c>
      <c r="K627" s="58"/>
      <c r="L627" s="65">
        <f t="shared" si="27"/>
        <v>19.034759999999999</v>
      </c>
    </row>
    <row r="628" spans="1:12" x14ac:dyDescent="0.3">
      <c r="A628" s="11">
        <v>4525</v>
      </c>
      <c r="B628" s="12" t="s">
        <v>90</v>
      </c>
      <c r="C628" s="13" t="s">
        <v>91</v>
      </c>
      <c r="D628" s="13" t="s">
        <v>11</v>
      </c>
      <c r="E628" s="12" t="str">
        <f t="shared" ref="E628:E637" si="28">CONCATENATE(A628,"-",C628,"-",D628)</f>
        <v>4525-BLK01-S</v>
      </c>
      <c r="F628" s="12" t="str">
        <f t="shared" ref="F628:F637" si="29">CONCATENATE(A628,"-",C628)</f>
        <v>4525-BLK01</v>
      </c>
      <c r="G628" s="29">
        <v>5052316056481</v>
      </c>
      <c r="H628" s="15">
        <v>33</v>
      </c>
      <c r="I628" s="105">
        <v>12.5</v>
      </c>
      <c r="J628" s="16">
        <v>25</v>
      </c>
      <c r="K628" s="58"/>
      <c r="L628" s="63">
        <f t="shared" si="27"/>
        <v>6.25</v>
      </c>
    </row>
    <row r="629" spans="1:12" x14ac:dyDescent="0.3">
      <c r="A629" s="17">
        <v>4525</v>
      </c>
      <c r="B629" s="5" t="s">
        <v>90</v>
      </c>
      <c r="C629" s="6" t="s">
        <v>91</v>
      </c>
      <c r="D629" s="6" t="s">
        <v>13</v>
      </c>
      <c r="E629" s="5" t="str">
        <f t="shared" si="28"/>
        <v>4525-BLK01-M</v>
      </c>
      <c r="F629" s="5" t="str">
        <f t="shared" si="29"/>
        <v>4525-BLK01</v>
      </c>
      <c r="G629" s="26">
        <v>5052316056498</v>
      </c>
      <c r="H629" s="19" t="s">
        <v>25</v>
      </c>
      <c r="I629" s="106">
        <v>12.5</v>
      </c>
      <c r="J629" s="20">
        <v>25</v>
      </c>
      <c r="K629" s="58"/>
      <c r="L629" s="63">
        <f t="shared" si="27"/>
        <v>6.25</v>
      </c>
    </row>
    <row r="630" spans="1:12" ht="15" thickBot="1" x14ac:dyDescent="0.35">
      <c r="A630" s="21">
        <v>4525</v>
      </c>
      <c r="B630" s="22" t="s">
        <v>90</v>
      </c>
      <c r="C630" s="23" t="s">
        <v>91</v>
      </c>
      <c r="D630" s="23" t="s">
        <v>14</v>
      </c>
      <c r="E630" s="22" t="str">
        <f t="shared" si="28"/>
        <v>4525-BLK01-L</v>
      </c>
      <c r="F630" s="22" t="str">
        <f t="shared" si="29"/>
        <v>4525-BLK01</v>
      </c>
      <c r="G630" s="27">
        <v>5052316056504</v>
      </c>
      <c r="H630" s="28" t="s">
        <v>25</v>
      </c>
      <c r="I630" s="104">
        <v>12.5</v>
      </c>
      <c r="J630" s="25">
        <v>25</v>
      </c>
      <c r="K630" s="58"/>
      <c r="L630" s="63">
        <f t="shared" si="27"/>
        <v>6.25</v>
      </c>
    </row>
    <row r="631" spans="1:12" x14ac:dyDescent="0.3">
      <c r="A631" s="11">
        <v>4517</v>
      </c>
      <c r="B631" s="12" t="s">
        <v>92</v>
      </c>
      <c r="C631" s="13" t="s">
        <v>91</v>
      </c>
      <c r="D631" s="13" t="s">
        <v>11</v>
      </c>
      <c r="E631" s="12" t="str">
        <f t="shared" si="28"/>
        <v>4517-BLK01-S</v>
      </c>
      <c r="F631" s="12" t="str">
        <f t="shared" si="29"/>
        <v>4517-BLK01</v>
      </c>
      <c r="G631" s="29">
        <v>5052316028204</v>
      </c>
      <c r="H631" s="15" t="s">
        <v>25</v>
      </c>
      <c r="I631" s="105">
        <v>11</v>
      </c>
      <c r="J631" s="16">
        <v>22</v>
      </c>
      <c r="K631" s="58"/>
      <c r="L631" s="64">
        <f t="shared" si="27"/>
        <v>5.5</v>
      </c>
    </row>
    <row r="632" spans="1:12" x14ac:dyDescent="0.3">
      <c r="A632" s="17">
        <v>4517</v>
      </c>
      <c r="B632" s="5" t="s">
        <v>92</v>
      </c>
      <c r="C632" s="6" t="s">
        <v>91</v>
      </c>
      <c r="D632" s="6" t="s">
        <v>13</v>
      </c>
      <c r="E632" s="5" t="str">
        <f t="shared" si="28"/>
        <v>4517-BLK01-M</v>
      </c>
      <c r="F632" s="5" t="str">
        <f t="shared" si="29"/>
        <v>4517-BLK01</v>
      </c>
      <c r="G632" s="26">
        <v>5052316028211</v>
      </c>
      <c r="H632" s="19">
        <v>12</v>
      </c>
      <c r="I632" s="106">
        <v>11</v>
      </c>
      <c r="J632" s="20">
        <v>22</v>
      </c>
      <c r="K632" s="58"/>
      <c r="L632" s="63">
        <f t="shared" si="27"/>
        <v>5.5</v>
      </c>
    </row>
    <row r="633" spans="1:12" x14ac:dyDescent="0.3">
      <c r="A633" s="17">
        <v>4517</v>
      </c>
      <c r="B633" s="5" t="s">
        <v>92</v>
      </c>
      <c r="C633" s="6" t="s">
        <v>91</v>
      </c>
      <c r="D633" s="6" t="s">
        <v>14</v>
      </c>
      <c r="E633" s="5" t="str">
        <f t="shared" si="28"/>
        <v>4517-BLK01-L</v>
      </c>
      <c r="F633" s="5" t="str">
        <f t="shared" si="29"/>
        <v>4517-BLK01</v>
      </c>
      <c r="G633" s="26">
        <v>5052316028228</v>
      </c>
      <c r="H633" s="19" t="s">
        <v>25</v>
      </c>
      <c r="I633" s="106">
        <v>11</v>
      </c>
      <c r="J633" s="20">
        <v>22</v>
      </c>
      <c r="K633" s="58"/>
      <c r="L633" s="63">
        <f t="shared" si="27"/>
        <v>5.5</v>
      </c>
    </row>
    <row r="634" spans="1:12" ht="15" thickBot="1" x14ac:dyDescent="0.35">
      <c r="A634" s="21">
        <v>4517</v>
      </c>
      <c r="B634" s="22" t="s">
        <v>92</v>
      </c>
      <c r="C634" s="23" t="s">
        <v>91</v>
      </c>
      <c r="D634" s="23" t="s">
        <v>15</v>
      </c>
      <c r="E634" s="22" t="str">
        <f t="shared" si="28"/>
        <v>4517-BLK01-XL</v>
      </c>
      <c r="F634" s="22" t="str">
        <f t="shared" si="29"/>
        <v>4517-BLK01</v>
      </c>
      <c r="G634" s="27">
        <v>5052316029089</v>
      </c>
      <c r="H634" s="28" t="s">
        <v>25</v>
      </c>
      <c r="I634" s="104">
        <v>11</v>
      </c>
      <c r="J634" s="25">
        <v>22</v>
      </c>
      <c r="K634" s="58"/>
      <c r="L634" s="65">
        <f t="shared" si="27"/>
        <v>5.5</v>
      </c>
    </row>
    <row r="635" spans="1:12" ht="15" thickBot="1" x14ac:dyDescent="0.35">
      <c r="A635" s="21" t="s">
        <v>193</v>
      </c>
      <c r="B635" s="22" t="s">
        <v>194</v>
      </c>
      <c r="C635" s="23" t="s">
        <v>195</v>
      </c>
      <c r="D635" s="23" t="s">
        <v>192</v>
      </c>
      <c r="E635" s="22" t="str">
        <f t="shared" si="28"/>
        <v>L102-SUL01-1SIZE</v>
      </c>
      <c r="F635" s="22" t="str">
        <f t="shared" si="29"/>
        <v>L102-SUL01</v>
      </c>
      <c r="G635" s="27">
        <v>5059780002815</v>
      </c>
      <c r="H635" s="57">
        <v>167</v>
      </c>
      <c r="I635" s="104">
        <v>17.5</v>
      </c>
      <c r="J635" s="25">
        <v>35</v>
      </c>
      <c r="K635" s="58"/>
      <c r="L635" s="63">
        <f>I635*0.6</f>
        <v>10.5</v>
      </c>
    </row>
    <row r="636" spans="1:12" ht="15" thickBot="1" x14ac:dyDescent="0.35">
      <c r="A636" s="21" t="s">
        <v>196</v>
      </c>
      <c r="B636" s="22" t="s">
        <v>197</v>
      </c>
      <c r="C636" s="23" t="s">
        <v>192</v>
      </c>
      <c r="D636" s="23" t="s">
        <v>91</v>
      </c>
      <c r="E636" s="22" t="str">
        <f t="shared" si="28"/>
        <v>L093-1SIZE-BLK01</v>
      </c>
      <c r="F636" s="22" t="str">
        <f t="shared" si="29"/>
        <v>L093-1SIZE</v>
      </c>
      <c r="G636" s="27">
        <v>5052316124913</v>
      </c>
      <c r="H636" s="28">
        <v>3</v>
      </c>
      <c r="I636" s="104">
        <v>67.5</v>
      </c>
      <c r="J636" s="25">
        <v>135</v>
      </c>
      <c r="K636" s="58"/>
      <c r="L636" s="66">
        <f>I636*0.6</f>
        <v>40.5</v>
      </c>
    </row>
    <row r="637" spans="1:12" ht="15" thickBot="1" x14ac:dyDescent="0.35">
      <c r="A637" s="53">
        <v>9642</v>
      </c>
      <c r="B637" s="54" t="s">
        <v>233</v>
      </c>
      <c r="C637" s="55" t="s">
        <v>91</v>
      </c>
      <c r="D637" s="55" t="s">
        <v>192</v>
      </c>
      <c r="E637" s="54" t="str">
        <f t="shared" si="28"/>
        <v>9642-BLK01-1SIZE</v>
      </c>
      <c r="F637" s="54" t="str">
        <f t="shared" si="29"/>
        <v>9642-BLK01</v>
      </c>
      <c r="G637" s="56">
        <v>5052316090942</v>
      </c>
      <c r="H637" s="57">
        <v>4</v>
      </c>
      <c r="I637" s="114">
        <v>5</v>
      </c>
      <c r="J637" s="115">
        <v>10</v>
      </c>
      <c r="K637" s="58"/>
      <c r="L637" s="66">
        <f>I637*0.75</f>
        <v>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Jackson</dc:creator>
  <cp:lastModifiedBy>Luke Jackson</cp:lastModifiedBy>
  <dcterms:created xsi:type="dcterms:W3CDTF">2024-07-04T10:08:31Z</dcterms:created>
  <dcterms:modified xsi:type="dcterms:W3CDTF">2024-07-05T07:58:28Z</dcterms:modified>
</cp:coreProperties>
</file>